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7EB100C4-2DCB-474A-B362-9D26FA5A21A0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41" i="1" l="1"/>
  <c r="C44" i="1" s="1"/>
  <c r="C91" i="1"/>
  <c r="C86" i="1"/>
  <c r="C80" i="1"/>
  <c r="C75" i="1"/>
  <c r="C69" i="1"/>
  <c r="C76" i="1" s="1"/>
  <c r="C56" i="1"/>
  <c r="C53" i="1"/>
  <c r="C57" i="1" s="1"/>
  <c r="C47" i="1"/>
  <c r="C49" i="1" s="1"/>
  <c r="C36" i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<sst xmlns="http://schemas.openxmlformats.org/spreadsheetml/2006/main" count="89" uniqueCount="87">
  <si>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</si>
  <si>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</si>
  <si>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</si>
  <si>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</si>
  <si>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</si>
  <si>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</si>
  <si>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</si>
  <si>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</si>
  <si>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</si>
  <si>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</si>
  <si>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</si>
  <si>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</si>
  <si>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</si>
  <si>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</si>
  <si>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</si>
  <si>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</si>
  <si>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</si>
  <si>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</si>
  <si>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</si>
  <si>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</si>
  <si>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</si>
  <si>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DEZEMBRO/21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</si>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</sst>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4FD58EE0-6255-B32C-DDAD-F68D6DDBB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9CCBBEDC-0A04-89DA-0CEF-D45ADDD95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4.CEM_Policlinica_Goian&#233;sia_GO/1.5%20Fluxo%20Financeiro/2.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7">
          <cell r="D47">
            <v>0</v>
          </cell>
        </row>
      </sheetData>
      <sheetData sheetId="1">
        <row r="28">
          <cell r="O28">
            <v>19361.71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E1" sqref="E1:H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429789.69000000256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796843.54</v>
      </c>
      <c r="D34" s="1"/>
    </row>
    <row r="35" spans="2:4" customFormat="1" ht="19.350000000000001" customHeight="1" thickBot="1">
      <c r="B35" s="27" t="s">
        <v>29</v>
      </c>
      <c r="C35" s="28">
        <v>2454392.08</v>
      </c>
      <c r="D35" s="1"/>
    </row>
    <row r="36" spans="2:4" customFormat="1" ht="16.2" thickBot="1">
      <c r="B36" s="29" t="s">
        <v>30</v>
      </c>
      <c r="C36" s="30">
        <f>SUM(C31:C35)</f>
        <v>3681025.3100000024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99422.31</v>
      </c>
      <c r="D39" s="1"/>
    </row>
    <row r="40" spans="2:4" customFormat="1">
      <c r="B40" s="35" t="s">
        <v>33</v>
      </c>
      <c r="C40" s="26">
        <v>0</v>
      </c>
      <c r="D40" s="1"/>
    </row>
    <row r="41" spans="2:4" customFormat="1">
      <c r="B41" s="36" t="s">
        <v>34</v>
      </c>
      <c r="C41" s="26">
        <f>'[1]2-RECEITAS_FINANCEIRAS'!$O$28</f>
        <v>19361.71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-49735.78</v>
      </c>
      <c r="D43" s="1"/>
    </row>
    <row r="44" spans="2:4" customFormat="1" ht="16.2" thickBot="1">
      <c r="B44" s="29" t="s">
        <v>37</v>
      </c>
      <c r="C44" s="37">
        <f>SUM(C39:C43)</f>
        <v>69048.239999999991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f>643938.6</f>
        <v>643938.6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643938.6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0</v>
      </c>
    </row>
    <row r="53" spans="2:4" customFormat="1" ht="16.2" thickBot="1">
      <c r="B53" s="41" t="s">
        <v>44</v>
      </c>
      <c r="C53" s="42">
        <f>SUM(C52)</f>
        <v>0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0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170875.88999999998</v>
      </c>
      <c r="D61" s="1"/>
    </row>
    <row r="62" spans="2:4" customFormat="1">
      <c r="B62" s="45" t="s">
        <v>51</v>
      </c>
      <c r="C62" s="26">
        <v>362449.44</v>
      </c>
      <c r="D62" s="1"/>
    </row>
    <row r="63" spans="2:4" customFormat="1">
      <c r="B63" s="45" t="s">
        <v>52</v>
      </c>
      <c r="C63" s="26">
        <v>20517.59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479.94</v>
      </c>
      <c r="D65" s="1"/>
    </row>
    <row r="66" spans="2:4" customFormat="1">
      <c r="B66" s="46" t="s">
        <v>55</v>
      </c>
      <c r="C66" s="26">
        <v>10594.23</v>
      </c>
      <c r="D66" s="1"/>
    </row>
    <row r="67" spans="2:4" customFormat="1">
      <c r="B67" s="47" t="s">
        <v>56</v>
      </c>
      <c r="C67" s="26">
        <v>43551.709999999992</v>
      </c>
      <c r="D67" s="1"/>
    </row>
    <row r="68" spans="2:4" customFormat="1" ht="16.2" thickBot="1">
      <c r="B68" s="48" t="s">
        <v>57</v>
      </c>
      <c r="C68" s="26">
        <v>51075.14</v>
      </c>
      <c r="D68" s="1"/>
    </row>
    <row r="69" spans="2:4" customFormat="1" ht="16.2" thickBot="1">
      <c r="B69" s="49" t="s">
        <v>58</v>
      </c>
      <c r="C69" s="40">
        <f>SUM(C61:C68)</f>
        <v>659543.93999999983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v>0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34474.54</v>
      </c>
      <c r="D74" s="1"/>
    </row>
    <row r="75" spans="2:4" customFormat="1" ht="18" customHeight="1" thickBot="1">
      <c r="B75" s="49" t="s">
        <v>64</v>
      </c>
      <c r="C75" s="40">
        <f>SUM(C71:C74)</f>
        <v>34474.54</v>
      </c>
      <c r="D75" s="1"/>
    </row>
    <row r="76" spans="2:4" customFormat="1" ht="18" customHeight="1" thickBot="1">
      <c r="B76" s="51" t="s">
        <v>65</v>
      </c>
      <c r="C76" s="40">
        <f>C69+C75</f>
        <v>694018.47999999986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429395.51000000257</v>
      </c>
    </row>
    <row r="84" spans="2:4" customFormat="1" ht="18" customHeight="1">
      <c r="B84" s="54" t="s">
        <v>73</v>
      </c>
      <c r="C84" s="26">
        <v>206742.01999999641</v>
      </c>
    </row>
    <row r="85" spans="2:4" customFormat="1" ht="18" customHeight="1" thickBot="1">
      <c r="B85" s="55" t="s">
        <v>74</v>
      </c>
      <c r="C85" s="26">
        <v>2419917.54</v>
      </c>
    </row>
    <row r="86" spans="2:4" customFormat="1" ht="18" customHeight="1" thickBot="1">
      <c r="B86" s="56" t="s">
        <v>75</v>
      </c>
      <c r="C86" s="57">
        <f>SUM(C82:C85)</f>
        <v>3056055.0699999989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v>0</v>
      </c>
    </row>
    <row r="91" spans="2:4" customFormat="1" ht="18" customHeight="1" thickBot="1">
      <c r="B91" s="56" t="s">
        <v>80</v>
      </c>
      <c r="C91" s="58">
        <f>SUM(C88:C90)</f>
        <v>0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2021-01-18T19:46:33Z</cp:lastPrinted>
  <dcterms:created xsi:type="dcterms:W3CDTF">2020-11-23T09:58:40Z</dcterms:created>
  <dcterms:modified xsi:type="dcterms:W3CDTF">2023-03-10T17:41:02Z</dcterms:modified>
</cp:coreProperties>
</file>