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KIT CONTABIL/Nova pasta/goianesia/02_2022/"/>
    </mc:Choice>
  </mc:AlternateContent>
  <xr:revisionPtr revIDLastSave="40" documentId="8_{11714823-4FD5-4837-A46A-1026E45DA6CF}" xr6:coauthVersionLast="47" xr6:coauthVersionMax="47" xr10:uidLastSave="{853FE112-08BC-4F26-922E-6110D91A4258}"/>
  <bookViews>
    <workbookView xWindow="-108" yWindow="-108" windowWidth="23256" windowHeight="12576" activeTab="5" xr2:uid="{1DD9A4A7-D720-4160-930A-605A88B991E8}"/>
  </bookViews>
  <sheets>
    <sheet name="Orçamento Goianésia Acu. 2022" sheetId="2" r:id="rId1"/>
    <sheet name="JAN-22" sheetId="15" r:id="rId2"/>
    <sheet name="FEV-22" sheetId="16" r:id="rId3"/>
    <sheet name="MAR-22" sheetId="17" r:id="rId4"/>
    <sheet name="ABR-22" sheetId="18" r:id="rId5"/>
    <sheet name="MAI-22" sheetId="1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4" i="19" l="1"/>
  <c r="K24" i="19"/>
  <c r="J24" i="19"/>
  <c r="I24" i="19"/>
  <c r="F24" i="19"/>
  <c r="C24" i="19"/>
  <c r="O23" i="19"/>
  <c r="O22" i="19"/>
  <c r="N22" i="19"/>
  <c r="M22" i="19"/>
  <c r="M24" i="19" s="1"/>
  <c r="L22" i="19"/>
  <c r="L24" i="19" s="1"/>
  <c r="K22" i="19"/>
  <c r="J22" i="19"/>
  <c r="I22" i="19"/>
  <c r="H22" i="19"/>
  <c r="H24" i="19" s="1"/>
  <c r="G22" i="19"/>
  <c r="G24" i="19" s="1"/>
  <c r="F22" i="19"/>
  <c r="E22" i="19"/>
  <c r="E24" i="19" s="1"/>
  <c r="D22" i="19"/>
  <c r="D24" i="19" s="1"/>
  <c r="C22" i="19"/>
  <c r="O21" i="19"/>
  <c r="O20" i="19"/>
  <c r="N24" i="18"/>
  <c r="K24" i="18"/>
  <c r="J24" i="18"/>
  <c r="I24" i="18"/>
  <c r="H24" i="18"/>
  <c r="F24" i="18"/>
  <c r="C24" i="18"/>
  <c r="O23" i="18"/>
  <c r="N22" i="18"/>
  <c r="M22" i="18"/>
  <c r="M24" i="18" s="1"/>
  <c r="L22" i="18"/>
  <c r="L24" i="18" s="1"/>
  <c r="K22" i="18"/>
  <c r="J22" i="18"/>
  <c r="I22" i="18"/>
  <c r="H22" i="18"/>
  <c r="F22" i="18"/>
  <c r="E22" i="18"/>
  <c r="E24" i="18" s="1"/>
  <c r="D22" i="18"/>
  <c r="D24" i="18" s="1"/>
  <c r="C22" i="18"/>
  <c r="O21" i="18"/>
  <c r="O20" i="18"/>
  <c r="N24" i="17"/>
  <c r="M24" i="17"/>
  <c r="L24" i="17"/>
  <c r="H24" i="17"/>
  <c r="E24" i="17"/>
  <c r="D24" i="17"/>
  <c r="O23" i="17"/>
  <c r="N22" i="17"/>
  <c r="M22" i="17"/>
  <c r="L22" i="17"/>
  <c r="K22" i="17"/>
  <c r="K24" i="17" s="1"/>
  <c r="J22" i="17"/>
  <c r="J24" i="17" s="1"/>
  <c r="I22" i="17"/>
  <c r="I24" i="17" s="1"/>
  <c r="H22" i="17"/>
  <c r="E22" i="17"/>
  <c r="D22" i="17"/>
  <c r="C22" i="17"/>
  <c r="C24" i="17" s="1"/>
  <c r="O21" i="17"/>
  <c r="O20" i="17"/>
  <c r="N24" i="16"/>
  <c r="K24" i="16"/>
  <c r="J24" i="16"/>
  <c r="I24" i="16"/>
  <c r="C24" i="16"/>
  <c r="O23" i="16"/>
  <c r="N22" i="16"/>
  <c r="M22" i="16"/>
  <c r="M24" i="16" s="1"/>
  <c r="L22" i="16"/>
  <c r="L24" i="16" s="1"/>
  <c r="K22" i="16"/>
  <c r="J22" i="16"/>
  <c r="I22" i="16"/>
  <c r="H22" i="16"/>
  <c r="H24" i="16" s="1"/>
  <c r="D22" i="16"/>
  <c r="D24" i="16" s="1"/>
  <c r="C22" i="16"/>
  <c r="O21" i="16"/>
  <c r="O20" i="16"/>
  <c r="N24" i="15"/>
  <c r="K24" i="15"/>
  <c r="I24" i="15"/>
  <c r="C24" i="15"/>
  <c r="O23" i="15"/>
  <c r="O22" i="15"/>
  <c r="N22" i="15"/>
  <c r="M22" i="15"/>
  <c r="M24" i="15" s="1"/>
  <c r="L22" i="15"/>
  <c r="L24" i="15" s="1"/>
  <c r="K22" i="15"/>
  <c r="J22" i="15"/>
  <c r="J24" i="15" s="1"/>
  <c r="I22" i="15"/>
  <c r="H22" i="15"/>
  <c r="H24" i="15" s="1"/>
  <c r="C22" i="15"/>
  <c r="O21" i="15"/>
  <c r="O20" i="15"/>
  <c r="K24" i="2"/>
  <c r="J24" i="2"/>
  <c r="I24" i="2"/>
  <c r="H24" i="2"/>
  <c r="C24" i="2"/>
  <c r="O23" i="2"/>
  <c r="N22" i="2"/>
  <c r="N24" i="2" s="1"/>
  <c r="M22" i="2"/>
  <c r="M24" i="2" s="1"/>
  <c r="L22" i="2"/>
  <c r="L24" i="2" s="1"/>
  <c r="K22" i="2"/>
  <c r="J22" i="2"/>
  <c r="I22" i="2"/>
  <c r="H22" i="2"/>
  <c r="G22" i="2"/>
  <c r="G24" i="2" s="1"/>
  <c r="F22" i="2"/>
  <c r="F24" i="2" s="1"/>
  <c r="E22" i="2"/>
  <c r="E24" i="2" s="1"/>
  <c r="D22" i="2"/>
  <c r="D24" i="2" s="1"/>
  <c r="C22" i="2"/>
  <c r="O21" i="2"/>
  <c r="O20" i="2"/>
  <c r="O24" i="19" l="1"/>
  <c r="O24" i="18"/>
  <c r="O22" i="18"/>
  <c r="O24" i="17"/>
  <c r="O22" i="17"/>
  <c r="O24" i="16"/>
  <c r="O22" i="16"/>
  <c r="O24" i="15"/>
  <c r="O24" i="2"/>
  <c r="O22" i="2"/>
</calcChain>
</file>

<file path=xl/sharedStrings.xml><?xml version="1.0" encoding="utf-8"?>
<sst xmlns="http://schemas.openxmlformats.org/spreadsheetml/2006/main" count="102" uniqueCount="17">
  <si>
    <t>1- PROJEÇÃO DE RECEITA MENSAL CONFORME CONTRATO DE GESTÃO 065/2020 SES/GO</t>
  </si>
  <si>
    <t>Nota</t>
  </si>
  <si>
    <t>TOTAL (C + D)</t>
  </si>
  <si>
    <t>INVESTIMENTO (D)</t>
  </si>
  <si>
    <t>SUBTOTAL (C) = A + B</t>
  </si>
  <si>
    <t>INSUMOS E DESPESAS GERAIS (B)</t>
  </si>
  <si>
    <t>PESSOAL (A)</t>
  </si>
  <si>
    <t>DESCRIÇÃO</t>
  </si>
  <si>
    <t>PLANILHA DE ORÇAMENTO DA ENTIDADE INDIVIDUALIZADO POR CONTRATO DE GESTÃO</t>
  </si>
  <si>
    <t>*Todos os campos são de preenchimento obrigatório</t>
  </si>
  <si>
    <r>
      <t xml:space="preserve">Valor do repasse mensal do Contrato de Gestão: </t>
    </r>
    <r>
      <rPr>
        <sz val="10"/>
        <color rgb="FF000000"/>
        <rFont val="Times New Roman"/>
        <family val="1"/>
      </rPr>
      <t>1.569.065,84</t>
    </r>
  </si>
  <si>
    <r>
      <t xml:space="preserve">Vigência do Contrato de Gestão / Termo Aditivo: </t>
    </r>
    <r>
      <rPr>
        <sz val="10"/>
        <color rgb="FF000000"/>
        <rFont val="Times New Roman"/>
        <family val="1"/>
      </rPr>
      <t xml:space="preserve">48 Meses - Publicação em Diario oficial </t>
    </r>
  </si>
  <si>
    <r>
      <rPr>
        <b/>
        <sz val="10"/>
        <color rgb="FF000000"/>
        <rFont val="Times New Roman"/>
        <family val="1"/>
      </rPr>
      <t>Contrato de Gestão nº:</t>
    </r>
    <r>
      <rPr>
        <sz val="10"/>
        <color rgb="FF000000"/>
        <rFont val="Times New Roman"/>
        <family val="1"/>
      </rPr>
      <t xml:space="preserve"> 065/2020 SES/GO</t>
    </r>
  </si>
  <si>
    <r>
      <t xml:space="preserve">Unidade gerida: </t>
    </r>
    <r>
      <rPr>
        <sz val="10"/>
        <color rgb="FF000000"/>
        <rFont val="Times New Roman"/>
        <family val="1"/>
      </rPr>
      <t>Policlínica Estadual da região  são Patricío - Goianésia/GO</t>
    </r>
  </si>
  <si>
    <r>
      <rPr>
        <b/>
        <sz val="10"/>
        <color rgb="FF000000"/>
        <rFont val="Times New Roman"/>
        <family val="1"/>
      </rPr>
      <t>Organização Social:</t>
    </r>
    <r>
      <rPr>
        <sz val="10"/>
        <color rgb="FF000000"/>
        <rFont val="Times New Roman"/>
        <family val="1"/>
      </rPr>
      <t xml:space="preserve"> Instituto Cem</t>
    </r>
  </si>
  <si>
    <t>Acumulado de 2022</t>
  </si>
  <si>
    <t>Fonte : "Siof"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</si>
</sst>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R$ -416]#,##0.00"/>
    <numFmt numFmtId="165" formatCode="mmm/yyyy"/>
  </numFmts>
  <fonts count="12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Times New Roman"/>
      <family val="1"/>
    </font>
    <font>
      <i/>
      <sz val="8"/>
      <color rgb="FF000000"/>
      <name val="Arial"/>
      <family val="2"/>
    </font>
    <font>
      <i/>
      <sz val="10"/>
      <color rgb="FF000000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0"/>
      <name val="Times New Roman"/>
      <family val="1"/>
    </font>
    <font>
      <b/>
      <sz val="10"/>
      <color rgb="FFFFFFFF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/>
        <bgColor rgb="FF969696"/>
      </patternFill>
    </fill>
    <fill>
      <patternFill patternType="solid">
        <fgColor theme="4"/>
        <bgColor rgb="FF339966"/>
      </patternFill>
    </fill>
    <fill>
      <patternFill patternType="solid">
        <fgColor rgb="FFF3F3F3"/>
        <bgColor rgb="FFFFFFF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164" fontId="6" fillId="3" borderId="1" xfId="0" applyNumberFormat="1" applyFont="1" applyFill="1" applyBorder="1" applyAlignment="1">
      <alignment horizontal="right"/>
    </xf>
    <xf numFmtId="164" fontId="6" fillId="3" borderId="2" xfId="0" applyNumberFormat="1" applyFont="1" applyFill="1" applyBorder="1" applyAlignment="1">
      <alignment horizontal="right"/>
    </xf>
    <xf numFmtId="0" fontId="7" fillId="3" borderId="3" xfId="0" applyFont="1" applyFill="1" applyBorder="1" applyAlignment="1">
      <alignment horizontal="center"/>
    </xf>
    <xf numFmtId="164" fontId="8" fillId="2" borderId="0" xfId="0" applyNumberFormat="1" applyFont="1" applyFill="1" applyAlignment="1">
      <alignment horizontal="right"/>
    </xf>
    <xf numFmtId="0" fontId="8" fillId="2" borderId="5" xfId="0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7" fillId="3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165" fontId="9" fillId="4" borderId="7" xfId="0" applyNumberFormat="1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10" fillId="2" borderId="0" xfId="0" applyFont="1" applyFill="1"/>
    <xf numFmtId="0" fontId="2" fillId="6" borderId="0" xfId="0" applyFont="1" applyFill="1"/>
    <xf numFmtId="0" fontId="3" fillId="6" borderId="0" xfId="0" applyFont="1" applyFill="1"/>
    <xf numFmtId="0" fontId="3" fillId="2" borderId="0" xfId="0" applyFont="1" applyFill="1" applyAlignment="1">
      <alignment horizontal="left"/>
    </xf>
    <xf numFmtId="164" fontId="8" fillId="2" borderId="4" xfId="1" applyNumberFormat="1" applyFont="1" applyFill="1" applyBorder="1" applyAlignment="1">
      <alignment horizontal="right"/>
    </xf>
    <xf numFmtId="0" fontId="8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3" fillId="5" borderId="11" xfId="0" applyFont="1" applyFill="1" applyBorder="1" applyAlignment="1">
      <alignment horizontal="left"/>
    </xf>
    <xf numFmtId="0" fontId="11" fillId="5" borderId="10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left"/>
    </xf>
    <xf numFmtId="0" fontId="11" fillId="5" borderId="10" xfId="0" applyFont="1" applyFill="1" applyBorder="1" applyAlignment="1">
      <alignment horizontal="left" vertical="top" wrapText="1"/>
    </xf>
    <xf numFmtId="0" fontId="3" fillId="5" borderId="10" xfId="0" applyFont="1" applyFill="1" applyBorder="1" applyAlignment="1">
      <alignment horizontal="left" vertical="top" wrapText="1"/>
    </xf>
    <xf numFmtId="0" fontId="11" fillId="5" borderId="9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1242399</xdr:colOff>
      <xdr:row>3</xdr:row>
      <xdr:rowOff>18848</xdr:rowOff>
    </xdr:from>
    <xdr:ext cx="1307740" cy="717175"/>
    <xdr:pic>
      <xdr:nvPicPr>
        <xdr:cNvPr id="4" name="Imagem 3">
          <a:extLst>
            <a:ext uri="{FF2B5EF4-FFF2-40B4-BE49-F238E27FC236}">
              <a16:creationId xmlns:a16="http://schemas.microsoft.com/office/drawing/2014/main" id="{7EE6C62C-3E5A-4EF8-B0B2-BD977BCBE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93679" y="407468"/>
          <a:ext cx="1307740" cy="71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489856</xdr:colOff>
      <xdr:row>1</xdr:row>
      <xdr:rowOff>140152</xdr:rowOff>
    </xdr:from>
    <xdr:ext cx="13443858" cy="733422"/>
    <xdr:pic>
      <xdr:nvPicPr>
        <xdr:cNvPr id="5" name="Imagem 4">
          <a:extLst>
            <a:ext uri="{FF2B5EF4-FFF2-40B4-BE49-F238E27FC236}">
              <a16:creationId xmlns:a16="http://schemas.microsoft.com/office/drawing/2014/main" id="{8554824B-8732-472A-99FB-45F0E3DCC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856" y="262072"/>
          <a:ext cx="13443858" cy="733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1242399</xdr:colOff>
      <xdr:row>3</xdr:row>
      <xdr:rowOff>18848</xdr:rowOff>
    </xdr:from>
    <xdr:ext cx="1307740" cy="717175"/>
    <xdr:pic>
      <xdr:nvPicPr>
        <xdr:cNvPr id="2" name="Imagem 1">
          <a:extLst>
            <a:ext uri="{FF2B5EF4-FFF2-40B4-BE49-F238E27FC236}">
              <a16:creationId xmlns:a16="http://schemas.microsoft.com/office/drawing/2014/main" id="{8EBB59E4-7824-497A-A587-DBA190625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8719" y="407468"/>
          <a:ext cx="1307740" cy="71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489856</xdr:colOff>
      <xdr:row>1</xdr:row>
      <xdr:rowOff>140152</xdr:rowOff>
    </xdr:from>
    <xdr:ext cx="13443858" cy="733422"/>
    <xdr:pic>
      <xdr:nvPicPr>
        <xdr:cNvPr id="3" name="Imagem 2">
          <a:extLst>
            <a:ext uri="{FF2B5EF4-FFF2-40B4-BE49-F238E27FC236}">
              <a16:creationId xmlns:a16="http://schemas.microsoft.com/office/drawing/2014/main" id="{0B8A49CC-D84D-4918-B041-05164A56D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856" y="262072"/>
          <a:ext cx="13443858" cy="733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1242399</xdr:colOff>
      <xdr:row>3</xdr:row>
      <xdr:rowOff>18848</xdr:rowOff>
    </xdr:from>
    <xdr:ext cx="1307740" cy="717175"/>
    <xdr:pic>
      <xdr:nvPicPr>
        <xdr:cNvPr id="2" name="Imagem 1">
          <a:extLst>
            <a:ext uri="{FF2B5EF4-FFF2-40B4-BE49-F238E27FC236}">
              <a16:creationId xmlns:a16="http://schemas.microsoft.com/office/drawing/2014/main" id="{6C289DF6-91B9-4459-97D4-8B65051E3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8719" y="407468"/>
          <a:ext cx="1307740" cy="71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489856</xdr:colOff>
      <xdr:row>1</xdr:row>
      <xdr:rowOff>140152</xdr:rowOff>
    </xdr:from>
    <xdr:ext cx="13443858" cy="733422"/>
    <xdr:pic>
      <xdr:nvPicPr>
        <xdr:cNvPr id="3" name="Imagem 2">
          <a:extLst>
            <a:ext uri="{FF2B5EF4-FFF2-40B4-BE49-F238E27FC236}">
              <a16:creationId xmlns:a16="http://schemas.microsoft.com/office/drawing/2014/main" id="{17C9C1E6-C3D1-4DCF-9C4D-862AB5F81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856" y="262072"/>
          <a:ext cx="13443858" cy="733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1242399</xdr:colOff>
      <xdr:row>3</xdr:row>
      <xdr:rowOff>18848</xdr:rowOff>
    </xdr:from>
    <xdr:ext cx="1307740" cy="717175"/>
    <xdr:pic>
      <xdr:nvPicPr>
        <xdr:cNvPr id="2" name="Imagem 1">
          <a:extLst>
            <a:ext uri="{FF2B5EF4-FFF2-40B4-BE49-F238E27FC236}">
              <a16:creationId xmlns:a16="http://schemas.microsoft.com/office/drawing/2014/main" id="{3DC7E6EA-0C81-4D39-BCD6-062C2F4D3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8719" y="407468"/>
          <a:ext cx="1307740" cy="71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489856</xdr:colOff>
      <xdr:row>1</xdr:row>
      <xdr:rowOff>140152</xdr:rowOff>
    </xdr:from>
    <xdr:ext cx="13443858" cy="733422"/>
    <xdr:pic>
      <xdr:nvPicPr>
        <xdr:cNvPr id="3" name="Imagem 2">
          <a:extLst>
            <a:ext uri="{FF2B5EF4-FFF2-40B4-BE49-F238E27FC236}">
              <a16:creationId xmlns:a16="http://schemas.microsoft.com/office/drawing/2014/main" id="{208F7010-1A67-4010-96FE-F0D067977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856" y="262072"/>
          <a:ext cx="13443858" cy="733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1242399</xdr:colOff>
      <xdr:row>3</xdr:row>
      <xdr:rowOff>18848</xdr:rowOff>
    </xdr:from>
    <xdr:ext cx="1307740" cy="717175"/>
    <xdr:pic>
      <xdr:nvPicPr>
        <xdr:cNvPr id="2" name="Imagem 1">
          <a:extLst>
            <a:ext uri="{FF2B5EF4-FFF2-40B4-BE49-F238E27FC236}">
              <a16:creationId xmlns:a16="http://schemas.microsoft.com/office/drawing/2014/main" id="{D0F55BF2-8794-49A2-98CE-221C0F7AA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8719" y="407468"/>
          <a:ext cx="1307740" cy="71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489856</xdr:colOff>
      <xdr:row>1</xdr:row>
      <xdr:rowOff>140152</xdr:rowOff>
    </xdr:from>
    <xdr:ext cx="13443858" cy="733422"/>
    <xdr:pic>
      <xdr:nvPicPr>
        <xdr:cNvPr id="3" name="Imagem 2">
          <a:extLst>
            <a:ext uri="{FF2B5EF4-FFF2-40B4-BE49-F238E27FC236}">
              <a16:creationId xmlns:a16="http://schemas.microsoft.com/office/drawing/2014/main" id="{2655F8C3-CBD2-4E29-899D-074206840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856" y="262072"/>
          <a:ext cx="13443858" cy="733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1242399</xdr:colOff>
      <xdr:row>3</xdr:row>
      <xdr:rowOff>18848</xdr:rowOff>
    </xdr:from>
    <xdr:ext cx="1307740" cy="717175"/>
    <xdr:pic>
      <xdr:nvPicPr>
        <xdr:cNvPr id="2" name="Imagem 1">
          <a:extLst>
            <a:ext uri="{FF2B5EF4-FFF2-40B4-BE49-F238E27FC236}">
              <a16:creationId xmlns:a16="http://schemas.microsoft.com/office/drawing/2014/main" id="{98354A99-2375-4EAD-A29B-13B7308DD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8719" y="407468"/>
          <a:ext cx="1307740" cy="71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489856</xdr:colOff>
      <xdr:row>1</xdr:row>
      <xdr:rowOff>140152</xdr:rowOff>
    </xdr:from>
    <xdr:ext cx="13443858" cy="733422"/>
    <xdr:pic>
      <xdr:nvPicPr>
        <xdr:cNvPr id="3" name="Imagem 2">
          <a:extLst>
            <a:ext uri="{FF2B5EF4-FFF2-40B4-BE49-F238E27FC236}">
              <a16:creationId xmlns:a16="http://schemas.microsoft.com/office/drawing/2014/main" id="{E571BE69-4587-43A0-B3DE-10BA20EAB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856" y="262072"/>
          <a:ext cx="13443858" cy="733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B4E15-E3E0-4289-88BA-D07026775AD7}">
  <dimension ref="A1:O29"/>
  <sheetViews>
    <sheetView zoomScale="70" zoomScaleNormal="70" workbookViewId="0">
      <selection activeCell="B44" sqref="B44"/>
    </sheetView>
  </sheetViews>
  <sheetFormatPr defaultRowHeight="13.2" x14ac:dyDescent="0.25"/>
  <cols>
    <col min="2" max="2" width="87.5546875" bestFit="1" customWidth="1"/>
    <col min="3" max="7" width="14.21875" bestFit="1" customWidth="1"/>
    <col min="8" max="8" width="8.21875" bestFit="1" customWidth="1"/>
    <col min="9" max="9" width="7.77734375" bestFit="1" customWidth="1"/>
    <col min="10" max="10" width="8.44140625" bestFit="1" customWidth="1"/>
    <col min="11" max="11" width="7.88671875" bestFit="1" customWidth="1"/>
    <col min="12" max="12" width="8.21875" bestFit="1" customWidth="1"/>
    <col min="13" max="13" width="8.44140625" bestFit="1" customWidth="1"/>
    <col min="14" max="14" width="8.21875" bestFit="1" customWidth="1"/>
    <col min="15" max="15" width="17.21875" bestFit="1" customWidth="1"/>
  </cols>
  <sheetData>
    <row r="1" spans="1:15" s="1" customFormat="1" ht="10.199999999999999" x14ac:dyDescent="0.2"/>
    <row r="2" spans="1:15" s="1" customFormat="1" ht="10.199999999999999" x14ac:dyDescent="0.2"/>
    <row r="3" spans="1:15" s="1" customFormat="1" ht="10.199999999999999" x14ac:dyDescent="0.2"/>
    <row r="4" spans="1:15" s="1" customFormat="1" ht="10.199999999999999" x14ac:dyDescent="0.2"/>
    <row r="5" spans="1:15" s="1" customFormat="1" ht="10.199999999999999" x14ac:dyDescent="0.2"/>
    <row r="6" spans="1:15" s="1" customFormat="1" ht="10.199999999999999" x14ac:dyDescent="0.2"/>
    <row r="7" spans="1:15" s="1" customFormat="1" ht="10.199999999999999" x14ac:dyDescent="0.2"/>
    <row r="8" spans="1:15" s="1" customFormat="1" ht="10.199999999999999" x14ac:dyDescent="0.2"/>
    <row r="9" spans="1:15" s="1" customFormat="1" ht="10.199999999999999" x14ac:dyDescent="0.2"/>
    <row r="10" spans="1:15" s="1" customFormat="1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s="1" customFormat="1" x14ac:dyDescent="0.25">
      <c r="B11" s="19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s="1" customFormat="1" x14ac:dyDescent="0.25">
      <c r="B12" s="24" t="s">
        <v>14</v>
      </c>
      <c r="C12" s="24"/>
      <c r="D12" s="24"/>
      <c r="E12" s="24"/>
      <c r="F12" s="24"/>
      <c r="G12" s="24"/>
      <c r="H12" s="24"/>
      <c r="I12" s="2"/>
      <c r="J12" s="2"/>
      <c r="K12" s="2"/>
      <c r="L12" s="2"/>
      <c r="M12" s="2"/>
      <c r="N12" s="2"/>
      <c r="O12" s="2"/>
    </row>
    <row r="13" spans="1:15" s="1" customFormat="1" x14ac:dyDescent="0.25">
      <c r="B13" s="25" t="s">
        <v>13</v>
      </c>
      <c r="C13" s="26"/>
      <c r="D13" s="26"/>
      <c r="E13" s="26"/>
      <c r="F13" s="26"/>
      <c r="G13" s="26"/>
      <c r="H13" s="26"/>
      <c r="I13" s="2"/>
      <c r="J13" s="2"/>
      <c r="K13" s="2"/>
      <c r="L13" s="2"/>
      <c r="M13" s="2"/>
      <c r="N13" s="2"/>
      <c r="O13" s="2"/>
    </row>
    <row r="14" spans="1:15" s="1" customFormat="1" x14ac:dyDescent="0.25">
      <c r="B14" s="26" t="s">
        <v>12</v>
      </c>
      <c r="C14" s="26"/>
      <c r="D14" s="26"/>
      <c r="E14" s="26"/>
      <c r="F14" s="26"/>
      <c r="G14" s="26"/>
      <c r="H14" s="26"/>
      <c r="I14" s="2"/>
      <c r="J14" s="2"/>
      <c r="K14" s="2"/>
      <c r="L14" s="2"/>
      <c r="M14" s="2"/>
      <c r="N14" s="2"/>
      <c r="O14" s="2"/>
    </row>
    <row r="15" spans="1:15" s="1" customFormat="1" x14ac:dyDescent="0.25">
      <c r="A15" s="17"/>
      <c r="B15" s="27" t="s">
        <v>11</v>
      </c>
      <c r="C15" s="28"/>
      <c r="D15" s="28"/>
      <c r="E15" s="28"/>
      <c r="F15" s="28"/>
      <c r="G15" s="28"/>
      <c r="H15" s="28"/>
      <c r="I15" s="18"/>
      <c r="J15" s="18"/>
      <c r="K15" s="18"/>
      <c r="L15" s="18"/>
      <c r="M15" s="18"/>
      <c r="N15" s="18"/>
      <c r="O15" s="18"/>
    </row>
    <row r="16" spans="1:15" s="1" customFormat="1" x14ac:dyDescent="0.25">
      <c r="B16" s="29" t="s">
        <v>10</v>
      </c>
      <c r="C16" s="30"/>
      <c r="D16" s="30"/>
      <c r="E16" s="30"/>
      <c r="F16" s="30"/>
      <c r="G16" s="30"/>
      <c r="H16" s="30"/>
      <c r="I16" s="2"/>
      <c r="J16" s="2"/>
      <c r="K16" s="2"/>
      <c r="L16" s="2"/>
      <c r="M16" s="2"/>
      <c r="N16" s="2"/>
      <c r="O16" s="2"/>
    </row>
    <row r="17" spans="1:15" s="1" customFormat="1" x14ac:dyDescent="0.25">
      <c r="B17" s="21" t="s">
        <v>9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s="1" customFormat="1" x14ac:dyDescent="0.25">
      <c r="B18" s="16" t="s">
        <v>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s="1" customFormat="1" x14ac:dyDescent="0.25">
      <c r="B19" s="15" t="s">
        <v>7</v>
      </c>
      <c r="C19" s="14">
        <v>44562</v>
      </c>
      <c r="D19" s="14">
        <v>44593</v>
      </c>
      <c r="E19" s="14">
        <v>44621</v>
      </c>
      <c r="F19" s="14">
        <v>44652</v>
      </c>
      <c r="G19" s="14">
        <v>44682</v>
      </c>
      <c r="H19" s="14">
        <v>44713</v>
      </c>
      <c r="I19" s="14">
        <v>44743</v>
      </c>
      <c r="J19" s="14">
        <v>44774</v>
      </c>
      <c r="K19" s="14">
        <v>44805</v>
      </c>
      <c r="L19" s="14">
        <v>44835</v>
      </c>
      <c r="M19" s="14">
        <v>44866</v>
      </c>
      <c r="N19" s="14">
        <v>44896</v>
      </c>
      <c r="O19" s="13" t="s">
        <v>15</v>
      </c>
    </row>
    <row r="20" spans="1:15" s="1" customFormat="1" x14ac:dyDescent="0.25">
      <c r="B20" s="9" t="s">
        <v>6</v>
      </c>
      <c r="C20" s="8">
        <v>204056.56</v>
      </c>
      <c r="D20" s="8">
        <v>204056.56</v>
      </c>
      <c r="E20" s="8">
        <v>204056.56</v>
      </c>
      <c r="F20" s="8">
        <v>204056.56</v>
      </c>
      <c r="G20" s="8">
        <v>204056.56</v>
      </c>
      <c r="H20" s="8"/>
      <c r="I20" s="8"/>
      <c r="J20" s="8"/>
      <c r="K20" s="8"/>
      <c r="L20" s="8"/>
      <c r="M20" s="8"/>
      <c r="N20" s="8"/>
      <c r="O20" s="20">
        <f>SUM(C20:N20)</f>
        <v>1020282.8</v>
      </c>
    </row>
    <row r="21" spans="1:15" s="1" customFormat="1" x14ac:dyDescent="0.25">
      <c r="B21" s="9" t="s">
        <v>5</v>
      </c>
      <c r="C21" s="8">
        <v>1365609.28</v>
      </c>
      <c r="D21" s="8">
        <v>1365609.28</v>
      </c>
      <c r="E21" s="8">
        <v>1365609.28</v>
      </c>
      <c r="F21" s="8">
        <v>1365609.28</v>
      </c>
      <c r="G21" s="8">
        <v>1365609.28</v>
      </c>
      <c r="H21" s="8"/>
      <c r="I21" s="8"/>
      <c r="J21" s="8"/>
      <c r="K21" s="8"/>
      <c r="L21" s="8"/>
      <c r="M21" s="8"/>
      <c r="N21" s="8"/>
      <c r="O21" s="20">
        <f>SUM(C21:N21)</f>
        <v>6828046.4000000004</v>
      </c>
    </row>
    <row r="22" spans="1:15" s="1" customFormat="1" x14ac:dyDescent="0.25">
      <c r="B22" s="12" t="s">
        <v>4</v>
      </c>
      <c r="C22" s="11">
        <f t="shared" ref="C22:N22" si="0">C20+C21</f>
        <v>1569665.84</v>
      </c>
      <c r="D22" s="11">
        <f t="shared" si="0"/>
        <v>1569665.84</v>
      </c>
      <c r="E22" s="11">
        <f t="shared" si="0"/>
        <v>1569665.84</v>
      </c>
      <c r="F22" s="11">
        <f t="shared" si="0"/>
        <v>1569665.84</v>
      </c>
      <c r="G22" s="11">
        <f t="shared" si="0"/>
        <v>1569665.84</v>
      </c>
      <c r="H22" s="11">
        <f t="shared" si="0"/>
        <v>0</v>
      </c>
      <c r="I22" s="11">
        <f t="shared" si="0"/>
        <v>0</v>
      </c>
      <c r="J22" s="11">
        <f t="shared" si="0"/>
        <v>0</v>
      </c>
      <c r="K22" s="11">
        <f t="shared" si="0"/>
        <v>0</v>
      </c>
      <c r="L22" s="11">
        <f t="shared" si="0"/>
        <v>0</v>
      </c>
      <c r="M22" s="11">
        <f t="shared" si="0"/>
        <v>0</v>
      </c>
      <c r="N22" s="11">
        <f t="shared" si="0"/>
        <v>0</v>
      </c>
      <c r="O22" s="10">
        <f>SUM(C22:N22)</f>
        <v>7848329.2000000002</v>
      </c>
    </row>
    <row r="23" spans="1:15" s="1" customFormat="1" x14ac:dyDescent="0.25">
      <c r="B23" s="9" t="s">
        <v>3</v>
      </c>
      <c r="C23" s="8">
        <v>699</v>
      </c>
      <c r="D23" s="8">
        <v>756245.15</v>
      </c>
      <c r="E23" s="8">
        <v>689595</v>
      </c>
      <c r="F23" s="8">
        <v>32363.1</v>
      </c>
      <c r="G23" s="8"/>
      <c r="H23" s="8"/>
      <c r="I23" s="8"/>
      <c r="J23" s="8"/>
      <c r="K23" s="8"/>
      <c r="L23" s="8"/>
      <c r="M23" s="8"/>
      <c r="N23" s="8"/>
      <c r="O23" s="20">
        <f>SUM(C23:N23)</f>
        <v>1478902.25</v>
      </c>
    </row>
    <row r="24" spans="1:15" s="1" customFormat="1" x14ac:dyDescent="0.25">
      <c r="B24" s="7" t="s">
        <v>2</v>
      </c>
      <c r="C24" s="6">
        <f t="shared" ref="C24:N24" si="1">C22+C23</f>
        <v>1570364.84</v>
      </c>
      <c r="D24" s="6">
        <f t="shared" si="1"/>
        <v>2325910.9900000002</v>
      </c>
      <c r="E24" s="6">
        <f t="shared" si="1"/>
        <v>2259260.84</v>
      </c>
      <c r="F24" s="6">
        <f t="shared" si="1"/>
        <v>1602028.9400000002</v>
      </c>
      <c r="G24" s="6">
        <f t="shared" si="1"/>
        <v>1569665.84</v>
      </c>
      <c r="H24" s="6">
        <f t="shared" si="1"/>
        <v>0</v>
      </c>
      <c r="I24" s="6">
        <f t="shared" si="1"/>
        <v>0</v>
      </c>
      <c r="J24" s="6">
        <f t="shared" si="1"/>
        <v>0</v>
      </c>
      <c r="K24" s="6">
        <f t="shared" si="1"/>
        <v>0</v>
      </c>
      <c r="L24" s="6">
        <f t="shared" si="1"/>
        <v>0</v>
      </c>
      <c r="M24" s="6">
        <f t="shared" si="1"/>
        <v>0</v>
      </c>
      <c r="N24" s="6">
        <f t="shared" si="1"/>
        <v>0</v>
      </c>
      <c r="O24" s="5">
        <f>SUM(C24:N24)</f>
        <v>9327231.4500000011</v>
      </c>
    </row>
    <row r="25" spans="1:15" s="2" customFormat="1" x14ac:dyDescent="0.25">
      <c r="A25" s="3"/>
      <c r="B25" s="23" t="s">
        <v>16</v>
      </c>
      <c r="C25" s="23"/>
      <c r="D25" s="23"/>
      <c r="E25" s="23"/>
      <c r="F25" s="23"/>
      <c r="G25" s="23"/>
      <c r="H25" s="23"/>
      <c r="I25" s="23"/>
      <c r="J25" s="4"/>
      <c r="K25" s="4"/>
      <c r="L25" s="4"/>
      <c r="M25" s="4"/>
      <c r="N25" s="4"/>
      <c r="O25" s="4"/>
    </row>
    <row r="26" spans="1:15" s="2" customFormat="1" x14ac:dyDescent="0.25">
      <c r="A26" s="3"/>
      <c r="B26" s="2" t="s">
        <v>1</v>
      </c>
      <c r="C26" s="22"/>
      <c r="D26" s="22"/>
      <c r="E26" s="22"/>
      <c r="F26" s="22"/>
      <c r="G26" s="22"/>
      <c r="H26" s="22"/>
      <c r="I26" s="22"/>
      <c r="J26" s="4"/>
      <c r="K26" s="4"/>
      <c r="L26" s="4"/>
      <c r="M26" s="4"/>
      <c r="N26" s="4"/>
      <c r="O26" s="4"/>
    </row>
    <row r="27" spans="1:15" s="2" customFormat="1" x14ac:dyDescent="0.25">
      <c r="A27" s="3"/>
      <c r="B27" s="2" t="s">
        <v>0</v>
      </c>
      <c r="C27" s="22"/>
      <c r="D27" s="22"/>
      <c r="E27" s="22"/>
      <c r="F27" s="22"/>
      <c r="G27" s="22"/>
      <c r="H27" s="22"/>
      <c r="I27" s="22"/>
      <c r="J27" s="4"/>
      <c r="K27" s="4"/>
      <c r="L27" s="4"/>
      <c r="M27" s="4"/>
      <c r="N27" s="4"/>
      <c r="O27" s="4"/>
    </row>
    <row r="28" spans="1:15" s="2" customFormat="1" x14ac:dyDescent="0.25">
      <c r="A28" s="3"/>
      <c r="B28" s="22"/>
      <c r="C28" s="22"/>
      <c r="D28" s="22"/>
      <c r="E28" s="22"/>
      <c r="F28" s="22"/>
      <c r="G28" s="22"/>
      <c r="H28" s="22"/>
      <c r="I28" s="22"/>
      <c r="J28" s="4"/>
      <c r="K28" s="4"/>
      <c r="L28" s="4"/>
      <c r="M28" s="4"/>
      <c r="N28" s="4"/>
      <c r="O28" s="4"/>
    </row>
    <row r="29" spans="1:15" s="2" customFormat="1" x14ac:dyDescent="0.25">
      <c r="A29" s="3"/>
      <c r="B29" s="22"/>
      <c r="C29" s="22"/>
      <c r="D29" s="22"/>
      <c r="E29" s="22"/>
      <c r="F29" s="22"/>
      <c r="G29" s="22"/>
      <c r="H29" s="22"/>
      <c r="I29" s="22"/>
      <c r="J29" s="4"/>
      <c r="K29" s="4"/>
      <c r="L29" s="4"/>
      <c r="M29" s="4"/>
      <c r="N29" s="4"/>
      <c r="O29" s="4"/>
    </row>
  </sheetData>
  <mergeCells count="6">
    <mergeCell ref="B25:I25"/>
    <mergeCell ref="B12:H12"/>
    <mergeCell ref="B13:H13"/>
    <mergeCell ref="B14:H14"/>
    <mergeCell ref="B15:H15"/>
    <mergeCell ref="B16:H16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F02EC-5986-4AF9-81F7-5AB737AD1A48}">
  <sheetPr>
    <pageSetUpPr fitToPage="1"/>
  </sheetPr>
  <dimension ref="A1:O29"/>
  <sheetViews>
    <sheetView workbookViewId="0">
      <selection activeCell="G29" sqref="G29"/>
    </sheetView>
  </sheetViews>
  <sheetFormatPr defaultRowHeight="13.2" x14ac:dyDescent="0.25"/>
  <cols>
    <col min="2" max="2" width="87.5546875" bestFit="1" customWidth="1"/>
    <col min="3" max="7" width="14.21875" bestFit="1" customWidth="1"/>
    <col min="8" max="8" width="8.21875" bestFit="1" customWidth="1"/>
    <col min="9" max="9" width="7.77734375" bestFit="1" customWidth="1"/>
    <col min="10" max="10" width="8.44140625" bestFit="1" customWidth="1"/>
    <col min="11" max="11" width="7.88671875" bestFit="1" customWidth="1"/>
    <col min="12" max="12" width="8.21875" bestFit="1" customWidth="1"/>
    <col min="13" max="13" width="8.44140625" bestFit="1" customWidth="1"/>
    <col min="14" max="14" width="8.21875" bestFit="1" customWidth="1"/>
    <col min="15" max="15" width="17.21875" bestFit="1" customWidth="1"/>
  </cols>
  <sheetData>
    <row r="1" spans="1:15" s="1" customFormat="1" ht="10.199999999999999" x14ac:dyDescent="0.2"/>
    <row r="2" spans="1:15" s="1" customFormat="1" ht="10.199999999999999" x14ac:dyDescent="0.2"/>
    <row r="3" spans="1:15" s="1" customFormat="1" ht="10.199999999999999" x14ac:dyDescent="0.2"/>
    <row r="4" spans="1:15" s="1" customFormat="1" ht="10.199999999999999" x14ac:dyDescent="0.2"/>
    <row r="5" spans="1:15" s="1" customFormat="1" ht="10.199999999999999" x14ac:dyDescent="0.2"/>
    <row r="6" spans="1:15" s="1" customFormat="1" ht="10.199999999999999" x14ac:dyDescent="0.2"/>
    <row r="7" spans="1:15" s="1" customFormat="1" ht="10.199999999999999" x14ac:dyDescent="0.2"/>
    <row r="8" spans="1:15" s="1" customFormat="1" ht="10.199999999999999" x14ac:dyDescent="0.2"/>
    <row r="9" spans="1:15" s="1" customFormat="1" ht="10.199999999999999" x14ac:dyDescent="0.2"/>
    <row r="10" spans="1:15" s="1" customFormat="1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s="1" customFormat="1" x14ac:dyDescent="0.25">
      <c r="B11" s="19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s="1" customFormat="1" x14ac:dyDescent="0.25">
      <c r="B12" s="24" t="s">
        <v>14</v>
      </c>
      <c r="C12" s="24"/>
      <c r="D12" s="24"/>
      <c r="E12" s="24"/>
      <c r="F12" s="24"/>
      <c r="G12" s="24"/>
      <c r="H12" s="24"/>
      <c r="I12" s="2"/>
      <c r="J12" s="2"/>
      <c r="K12" s="2"/>
      <c r="L12" s="2"/>
      <c r="M12" s="2"/>
      <c r="N12" s="2"/>
      <c r="O12" s="2"/>
    </row>
    <row r="13" spans="1:15" s="1" customFormat="1" x14ac:dyDescent="0.25">
      <c r="B13" s="25" t="s">
        <v>13</v>
      </c>
      <c r="C13" s="26"/>
      <c r="D13" s="26"/>
      <c r="E13" s="26"/>
      <c r="F13" s="26"/>
      <c r="G13" s="26"/>
      <c r="H13" s="26"/>
      <c r="I13" s="2"/>
      <c r="J13" s="2"/>
      <c r="K13" s="2"/>
      <c r="L13" s="2"/>
      <c r="M13" s="2"/>
      <c r="N13" s="2"/>
      <c r="O13" s="2"/>
    </row>
    <row r="14" spans="1:15" s="1" customFormat="1" x14ac:dyDescent="0.25">
      <c r="B14" s="26" t="s">
        <v>12</v>
      </c>
      <c r="C14" s="26"/>
      <c r="D14" s="26"/>
      <c r="E14" s="26"/>
      <c r="F14" s="26"/>
      <c r="G14" s="26"/>
      <c r="H14" s="26"/>
      <c r="I14" s="2"/>
      <c r="J14" s="2"/>
      <c r="K14" s="2"/>
      <c r="L14" s="2"/>
      <c r="M14" s="2"/>
      <c r="N14" s="2"/>
      <c r="O14" s="2"/>
    </row>
    <row r="15" spans="1:15" s="1" customFormat="1" x14ac:dyDescent="0.25">
      <c r="A15" s="17"/>
      <c r="B15" s="27" t="s">
        <v>11</v>
      </c>
      <c r="C15" s="28"/>
      <c r="D15" s="28"/>
      <c r="E15" s="28"/>
      <c r="F15" s="28"/>
      <c r="G15" s="28"/>
      <c r="H15" s="28"/>
      <c r="I15" s="18"/>
      <c r="J15" s="18"/>
      <c r="K15" s="18"/>
      <c r="L15" s="18"/>
      <c r="M15" s="18"/>
      <c r="N15" s="18"/>
      <c r="O15" s="18"/>
    </row>
    <row r="16" spans="1:15" s="1" customFormat="1" x14ac:dyDescent="0.25">
      <c r="B16" s="29" t="s">
        <v>10</v>
      </c>
      <c r="C16" s="30"/>
      <c r="D16" s="30"/>
      <c r="E16" s="30"/>
      <c r="F16" s="30"/>
      <c r="G16" s="30"/>
      <c r="H16" s="30"/>
      <c r="I16" s="2"/>
      <c r="J16" s="2"/>
      <c r="K16" s="2"/>
      <c r="L16" s="2"/>
      <c r="M16" s="2"/>
      <c r="N16" s="2"/>
      <c r="O16" s="2"/>
    </row>
    <row r="17" spans="1:15" s="1" customFormat="1" x14ac:dyDescent="0.25">
      <c r="B17" s="21" t="s">
        <v>9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s="1" customFormat="1" x14ac:dyDescent="0.25">
      <c r="B18" s="16" t="s">
        <v>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s="1" customFormat="1" x14ac:dyDescent="0.25">
      <c r="B19" s="15" t="s">
        <v>7</v>
      </c>
      <c r="C19" s="14">
        <v>44562</v>
      </c>
      <c r="D19" s="14">
        <v>44593</v>
      </c>
      <c r="E19" s="14">
        <v>44621</v>
      </c>
      <c r="F19" s="14">
        <v>44652</v>
      </c>
      <c r="G19" s="14">
        <v>44682</v>
      </c>
      <c r="H19" s="14">
        <v>44713</v>
      </c>
      <c r="I19" s="14">
        <v>44743</v>
      </c>
      <c r="J19" s="14">
        <v>44774</v>
      </c>
      <c r="K19" s="14">
        <v>44805</v>
      </c>
      <c r="L19" s="14">
        <v>44835</v>
      </c>
      <c r="M19" s="14">
        <v>44866</v>
      </c>
      <c r="N19" s="14">
        <v>44896</v>
      </c>
      <c r="O19" s="13" t="s">
        <v>15</v>
      </c>
    </row>
    <row r="20" spans="1:15" s="1" customFormat="1" x14ac:dyDescent="0.25">
      <c r="B20" s="9" t="s">
        <v>6</v>
      </c>
      <c r="C20" s="8">
        <v>204056.56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20">
        <f>SUM(C20:N20)</f>
        <v>204056.56</v>
      </c>
    </row>
    <row r="21" spans="1:15" s="1" customFormat="1" x14ac:dyDescent="0.25">
      <c r="B21" s="9" t="s">
        <v>5</v>
      </c>
      <c r="C21" s="8">
        <v>1365609.28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20">
        <f>SUM(C21:N21)</f>
        <v>1365609.28</v>
      </c>
    </row>
    <row r="22" spans="1:15" s="1" customFormat="1" x14ac:dyDescent="0.25">
      <c r="B22" s="12" t="s">
        <v>4</v>
      </c>
      <c r="C22" s="11">
        <f t="shared" ref="C22:N22" si="0">C20+C21</f>
        <v>1569665.84</v>
      </c>
      <c r="D22" s="11"/>
      <c r="E22" s="11"/>
      <c r="F22" s="11"/>
      <c r="G22" s="11"/>
      <c r="H22" s="11">
        <f t="shared" si="0"/>
        <v>0</v>
      </c>
      <c r="I22" s="11">
        <f t="shared" si="0"/>
        <v>0</v>
      </c>
      <c r="J22" s="11">
        <f t="shared" si="0"/>
        <v>0</v>
      </c>
      <c r="K22" s="11">
        <f t="shared" si="0"/>
        <v>0</v>
      </c>
      <c r="L22" s="11">
        <f t="shared" si="0"/>
        <v>0</v>
      </c>
      <c r="M22" s="11">
        <f t="shared" si="0"/>
        <v>0</v>
      </c>
      <c r="N22" s="11">
        <f t="shared" si="0"/>
        <v>0</v>
      </c>
      <c r="O22" s="10">
        <f>SUM(C22:N22)</f>
        <v>1569665.84</v>
      </c>
    </row>
    <row r="23" spans="1:15" s="1" customFormat="1" x14ac:dyDescent="0.25">
      <c r="B23" s="9" t="s">
        <v>3</v>
      </c>
      <c r="C23" s="8">
        <v>699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20">
        <f>SUM(C23:N23)</f>
        <v>699</v>
      </c>
    </row>
    <row r="24" spans="1:15" s="1" customFormat="1" x14ac:dyDescent="0.25">
      <c r="B24" s="7" t="s">
        <v>2</v>
      </c>
      <c r="C24" s="6">
        <f t="shared" ref="C24:N24" si="1">C22+C23</f>
        <v>1570364.84</v>
      </c>
      <c r="D24" s="6"/>
      <c r="E24" s="6"/>
      <c r="F24" s="6"/>
      <c r="G24" s="6"/>
      <c r="H24" s="6">
        <f t="shared" si="1"/>
        <v>0</v>
      </c>
      <c r="I24" s="6">
        <f t="shared" si="1"/>
        <v>0</v>
      </c>
      <c r="J24" s="6">
        <f t="shared" si="1"/>
        <v>0</v>
      </c>
      <c r="K24" s="6">
        <f t="shared" si="1"/>
        <v>0</v>
      </c>
      <c r="L24" s="6">
        <f t="shared" si="1"/>
        <v>0</v>
      </c>
      <c r="M24" s="6">
        <f t="shared" si="1"/>
        <v>0</v>
      </c>
      <c r="N24" s="6">
        <f t="shared" si="1"/>
        <v>0</v>
      </c>
      <c r="O24" s="5">
        <f>SUM(C24:N24)</f>
        <v>1570364.84</v>
      </c>
    </row>
    <row r="25" spans="1:15" s="2" customFormat="1" x14ac:dyDescent="0.25">
      <c r="A25" s="3"/>
      <c r="B25" s="23" t="s">
        <v>16</v>
      </c>
      <c r="C25" s="23"/>
      <c r="D25" s="23"/>
      <c r="E25" s="23"/>
      <c r="F25" s="23"/>
      <c r="G25" s="23"/>
      <c r="H25" s="23"/>
      <c r="I25" s="23"/>
      <c r="J25" s="4"/>
      <c r="K25" s="4"/>
      <c r="L25" s="4"/>
      <c r="M25" s="4"/>
      <c r="N25" s="4"/>
      <c r="O25" s="4"/>
    </row>
    <row r="26" spans="1:15" s="2" customFormat="1" x14ac:dyDescent="0.25">
      <c r="A26" s="3"/>
      <c r="B26" s="2" t="s">
        <v>1</v>
      </c>
      <c r="C26" s="22"/>
      <c r="D26" s="22"/>
      <c r="E26" s="22"/>
      <c r="F26" s="22"/>
      <c r="G26" s="22"/>
      <c r="H26" s="22"/>
      <c r="I26" s="22"/>
      <c r="J26" s="4"/>
      <c r="K26" s="4"/>
      <c r="L26" s="4"/>
      <c r="M26" s="4"/>
      <c r="N26" s="4"/>
      <c r="O26" s="4"/>
    </row>
    <row r="27" spans="1:15" s="2" customFormat="1" x14ac:dyDescent="0.25">
      <c r="A27" s="3"/>
      <c r="B27" s="2" t="s">
        <v>0</v>
      </c>
      <c r="C27" s="22"/>
      <c r="D27" s="22"/>
      <c r="E27" s="22"/>
      <c r="F27" s="22"/>
      <c r="G27" s="22"/>
      <c r="H27" s="22"/>
      <c r="I27" s="22"/>
      <c r="J27" s="4"/>
      <c r="K27" s="4"/>
      <c r="L27" s="4"/>
      <c r="M27" s="4"/>
      <c r="N27" s="4"/>
      <c r="O27" s="4"/>
    </row>
    <row r="28" spans="1:15" s="2" customFormat="1" x14ac:dyDescent="0.25">
      <c r="A28" s="3"/>
      <c r="B28" s="22"/>
      <c r="C28" s="22"/>
      <c r="D28" s="22"/>
      <c r="E28" s="22"/>
      <c r="F28" s="22"/>
      <c r="G28" s="22"/>
      <c r="H28" s="22"/>
      <c r="I28" s="22"/>
      <c r="J28" s="4"/>
      <c r="K28" s="4"/>
      <c r="L28" s="4"/>
      <c r="M28" s="4"/>
      <c r="N28" s="4"/>
      <c r="O28" s="4"/>
    </row>
    <row r="29" spans="1:15" s="2" customFormat="1" x14ac:dyDescent="0.25">
      <c r="A29" s="3"/>
      <c r="B29" s="22"/>
      <c r="C29" s="22"/>
      <c r="D29" s="22"/>
      <c r="E29" s="22"/>
      <c r="F29" s="22"/>
      <c r="G29" s="22"/>
      <c r="H29" s="22"/>
      <c r="I29" s="22"/>
      <c r="J29" s="4"/>
      <c r="K29" s="4"/>
      <c r="L29" s="4"/>
      <c r="M29" s="4"/>
      <c r="N29" s="4"/>
      <c r="O29" s="4"/>
    </row>
  </sheetData>
  <mergeCells count="6">
    <mergeCell ref="B12:H12"/>
    <mergeCell ref="B13:H13"/>
    <mergeCell ref="B14:H14"/>
    <mergeCell ref="B15:H15"/>
    <mergeCell ref="B16:H16"/>
    <mergeCell ref="B25:I25"/>
  </mergeCells>
  <pageMargins left="0.511811024" right="0.511811024" top="0.78740157499999996" bottom="0.78740157499999996" header="0.31496062000000002" footer="0.31496062000000002"/>
  <pageSetup paperSize="9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41053-A135-4C2E-98A2-149D99442C16}">
  <sheetPr>
    <pageSetUpPr fitToPage="1"/>
  </sheetPr>
  <dimension ref="A1:O29"/>
  <sheetViews>
    <sheetView workbookViewId="0">
      <selection activeCell="E20" sqref="E20:G24"/>
    </sheetView>
  </sheetViews>
  <sheetFormatPr defaultRowHeight="13.2" x14ac:dyDescent="0.25"/>
  <cols>
    <col min="2" max="2" width="87.5546875" bestFit="1" customWidth="1"/>
    <col min="3" max="7" width="14.21875" bestFit="1" customWidth="1"/>
    <col min="8" max="8" width="8.21875" bestFit="1" customWidth="1"/>
    <col min="9" max="9" width="7.77734375" bestFit="1" customWidth="1"/>
    <col min="10" max="10" width="8.44140625" bestFit="1" customWidth="1"/>
    <col min="11" max="11" width="7.88671875" bestFit="1" customWidth="1"/>
    <col min="12" max="12" width="8.21875" bestFit="1" customWidth="1"/>
    <col min="13" max="13" width="8.44140625" bestFit="1" customWidth="1"/>
    <col min="14" max="14" width="8.21875" bestFit="1" customWidth="1"/>
    <col min="15" max="15" width="17.21875" bestFit="1" customWidth="1"/>
  </cols>
  <sheetData>
    <row r="1" spans="1:15" s="1" customFormat="1" ht="10.199999999999999" x14ac:dyDescent="0.2"/>
    <row r="2" spans="1:15" s="1" customFormat="1" ht="10.199999999999999" x14ac:dyDescent="0.2"/>
    <row r="3" spans="1:15" s="1" customFormat="1" ht="10.199999999999999" x14ac:dyDescent="0.2"/>
    <row r="4" spans="1:15" s="1" customFormat="1" ht="10.199999999999999" x14ac:dyDescent="0.2"/>
    <row r="5" spans="1:15" s="1" customFormat="1" ht="10.199999999999999" x14ac:dyDescent="0.2"/>
    <row r="6" spans="1:15" s="1" customFormat="1" ht="10.199999999999999" x14ac:dyDescent="0.2"/>
    <row r="7" spans="1:15" s="1" customFormat="1" ht="10.199999999999999" x14ac:dyDescent="0.2"/>
    <row r="8" spans="1:15" s="1" customFormat="1" ht="10.199999999999999" x14ac:dyDescent="0.2"/>
    <row r="9" spans="1:15" s="1" customFormat="1" ht="10.199999999999999" x14ac:dyDescent="0.2"/>
    <row r="10" spans="1:15" s="1" customFormat="1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s="1" customFormat="1" x14ac:dyDescent="0.25">
      <c r="B11" s="19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s="1" customFormat="1" x14ac:dyDescent="0.25">
      <c r="B12" s="24" t="s">
        <v>14</v>
      </c>
      <c r="C12" s="24"/>
      <c r="D12" s="24"/>
      <c r="E12" s="24"/>
      <c r="F12" s="24"/>
      <c r="G12" s="24"/>
      <c r="H12" s="24"/>
      <c r="I12" s="2"/>
      <c r="J12" s="2"/>
      <c r="K12" s="2"/>
      <c r="L12" s="2"/>
      <c r="M12" s="2"/>
      <c r="N12" s="2"/>
      <c r="O12" s="2"/>
    </row>
    <row r="13" spans="1:15" s="1" customFormat="1" x14ac:dyDescent="0.25">
      <c r="B13" s="25" t="s">
        <v>13</v>
      </c>
      <c r="C13" s="26"/>
      <c r="D13" s="26"/>
      <c r="E13" s="26"/>
      <c r="F13" s="26"/>
      <c r="G13" s="26"/>
      <c r="H13" s="26"/>
      <c r="I13" s="2"/>
      <c r="J13" s="2"/>
      <c r="K13" s="2"/>
      <c r="L13" s="2"/>
      <c r="M13" s="2"/>
      <c r="N13" s="2"/>
      <c r="O13" s="2"/>
    </row>
    <row r="14" spans="1:15" s="1" customFormat="1" x14ac:dyDescent="0.25">
      <c r="B14" s="26" t="s">
        <v>12</v>
      </c>
      <c r="C14" s="26"/>
      <c r="D14" s="26"/>
      <c r="E14" s="26"/>
      <c r="F14" s="26"/>
      <c r="G14" s="26"/>
      <c r="H14" s="26"/>
      <c r="I14" s="2"/>
      <c r="J14" s="2"/>
      <c r="K14" s="2"/>
      <c r="L14" s="2"/>
      <c r="M14" s="2"/>
      <c r="N14" s="2"/>
      <c r="O14" s="2"/>
    </row>
    <row r="15" spans="1:15" s="1" customFormat="1" x14ac:dyDescent="0.25">
      <c r="A15" s="17"/>
      <c r="B15" s="27" t="s">
        <v>11</v>
      </c>
      <c r="C15" s="28"/>
      <c r="D15" s="28"/>
      <c r="E15" s="28"/>
      <c r="F15" s="28"/>
      <c r="G15" s="28"/>
      <c r="H15" s="28"/>
      <c r="I15" s="18"/>
      <c r="J15" s="18"/>
      <c r="K15" s="18"/>
      <c r="L15" s="18"/>
      <c r="M15" s="18"/>
      <c r="N15" s="18"/>
      <c r="O15" s="18"/>
    </row>
    <row r="16" spans="1:15" s="1" customFormat="1" x14ac:dyDescent="0.25">
      <c r="B16" s="29" t="s">
        <v>10</v>
      </c>
      <c r="C16" s="30"/>
      <c r="D16" s="30"/>
      <c r="E16" s="30"/>
      <c r="F16" s="30"/>
      <c r="G16" s="30"/>
      <c r="H16" s="30"/>
      <c r="I16" s="2"/>
      <c r="J16" s="2"/>
      <c r="K16" s="2"/>
      <c r="L16" s="2"/>
      <c r="M16" s="2"/>
      <c r="N16" s="2"/>
      <c r="O16" s="2"/>
    </row>
    <row r="17" spans="1:15" s="1" customFormat="1" x14ac:dyDescent="0.25">
      <c r="B17" s="21" t="s">
        <v>9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s="1" customFormat="1" x14ac:dyDescent="0.25">
      <c r="B18" s="16" t="s">
        <v>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s="1" customFormat="1" x14ac:dyDescent="0.25">
      <c r="B19" s="15" t="s">
        <v>7</v>
      </c>
      <c r="C19" s="14">
        <v>44562</v>
      </c>
      <c r="D19" s="14">
        <v>44593</v>
      </c>
      <c r="E19" s="14">
        <v>44621</v>
      </c>
      <c r="F19" s="14">
        <v>44652</v>
      </c>
      <c r="G19" s="14">
        <v>44682</v>
      </c>
      <c r="H19" s="14">
        <v>44713</v>
      </c>
      <c r="I19" s="14">
        <v>44743</v>
      </c>
      <c r="J19" s="14">
        <v>44774</v>
      </c>
      <c r="K19" s="14">
        <v>44805</v>
      </c>
      <c r="L19" s="14">
        <v>44835</v>
      </c>
      <c r="M19" s="14">
        <v>44866</v>
      </c>
      <c r="N19" s="14">
        <v>44896</v>
      </c>
      <c r="O19" s="13" t="s">
        <v>15</v>
      </c>
    </row>
    <row r="20" spans="1:15" s="1" customFormat="1" x14ac:dyDescent="0.25">
      <c r="B20" s="9" t="s">
        <v>6</v>
      </c>
      <c r="C20" s="8">
        <v>204056.56</v>
      </c>
      <c r="D20" s="8">
        <v>204056.56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20">
        <f>SUM(C20:N20)</f>
        <v>408113.12</v>
      </c>
    </row>
    <row r="21" spans="1:15" s="1" customFormat="1" x14ac:dyDescent="0.25">
      <c r="B21" s="9" t="s">
        <v>5</v>
      </c>
      <c r="C21" s="8">
        <v>1365609.28</v>
      </c>
      <c r="D21" s="8">
        <v>1365609.28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20">
        <f>SUM(C21:N21)</f>
        <v>2731218.56</v>
      </c>
    </row>
    <row r="22" spans="1:15" s="1" customFormat="1" x14ac:dyDescent="0.25">
      <c r="B22" s="12" t="s">
        <v>4</v>
      </c>
      <c r="C22" s="11">
        <f t="shared" ref="C22:N22" si="0">C20+C21</f>
        <v>1569665.84</v>
      </c>
      <c r="D22" s="11">
        <f t="shared" si="0"/>
        <v>1569665.84</v>
      </c>
      <c r="E22" s="11"/>
      <c r="F22" s="11"/>
      <c r="G22" s="11"/>
      <c r="H22" s="11">
        <f t="shared" si="0"/>
        <v>0</v>
      </c>
      <c r="I22" s="11">
        <f t="shared" si="0"/>
        <v>0</v>
      </c>
      <c r="J22" s="11">
        <f t="shared" si="0"/>
        <v>0</v>
      </c>
      <c r="K22" s="11">
        <f t="shared" si="0"/>
        <v>0</v>
      </c>
      <c r="L22" s="11">
        <f t="shared" si="0"/>
        <v>0</v>
      </c>
      <c r="M22" s="11">
        <f t="shared" si="0"/>
        <v>0</v>
      </c>
      <c r="N22" s="11">
        <f t="shared" si="0"/>
        <v>0</v>
      </c>
      <c r="O22" s="10">
        <f>SUM(C22:N22)</f>
        <v>3139331.68</v>
      </c>
    </row>
    <row r="23" spans="1:15" s="1" customFormat="1" x14ac:dyDescent="0.25">
      <c r="B23" s="9" t="s">
        <v>3</v>
      </c>
      <c r="C23" s="8">
        <v>699</v>
      </c>
      <c r="D23" s="8">
        <v>756245.15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20">
        <f>SUM(C23:N23)</f>
        <v>756944.15</v>
      </c>
    </row>
    <row r="24" spans="1:15" s="1" customFormat="1" x14ac:dyDescent="0.25">
      <c r="B24" s="7" t="s">
        <v>2</v>
      </c>
      <c r="C24" s="6">
        <f t="shared" ref="C24:N24" si="1">C22+C23</f>
        <v>1570364.84</v>
      </c>
      <c r="D24" s="6">
        <f t="shared" si="1"/>
        <v>2325910.9900000002</v>
      </c>
      <c r="E24" s="6"/>
      <c r="F24" s="6"/>
      <c r="G24" s="6"/>
      <c r="H24" s="6">
        <f t="shared" si="1"/>
        <v>0</v>
      </c>
      <c r="I24" s="6">
        <f t="shared" si="1"/>
        <v>0</v>
      </c>
      <c r="J24" s="6">
        <f t="shared" si="1"/>
        <v>0</v>
      </c>
      <c r="K24" s="6">
        <f t="shared" si="1"/>
        <v>0</v>
      </c>
      <c r="L24" s="6">
        <f t="shared" si="1"/>
        <v>0</v>
      </c>
      <c r="M24" s="6">
        <f t="shared" si="1"/>
        <v>0</v>
      </c>
      <c r="N24" s="6">
        <f t="shared" si="1"/>
        <v>0</v>
      </c>
      <c r="O24" s="5">
        <f>SUM(C24:N24)</f>
        <v>3896275.83</v>
      </c>
    </row>
    <row r="25" spans="1:15" s="2" customFormat="1" x14ac:dyDescent="0.25">
      <c r="A25" s="3"/>
      <c r="B25" s="23" t="s">
        <v>16</v>
      </c>
      <c r="C25" s="23"/>
      <c r="D25" s="23"/>
      <c r="E25" s="23"/>
      <c r="F25" s="23"/>
      <c r="G25" s="23"/>
      <c r="H25" s="23"/>
      <c r="I25" s="23"/>
      <c r="J25" s="4"/>
      <c r="K25" s="4"/>
      <c r="L25" s="4"/>
      <c r="M25" s="4"/>
      <c r="N25" s="4"/>
      <c r="O25" s="4"/>
    </row>
    <row r="26" spans="1:15" s="2" customFormat="1" x14ac:dyDescent="0.25">
      <c r="A26" s="3"/>
      <c r="B26" s="2" t="s">
        <v>1</v>
      </c>
      <c r="C26" s="22"/>
      <c r="D26" s="22"/>
      <c r="E26" s="22"/>
      <c r="F26" s="22"/>
      <c r="G26" s="22"/>
      <c r="H26" s="22"/>
      <c r="I26" s="22"/>
      <c r="J26" s="4"/>
      <c r="K26" s="4"/>
      <c r="L26" s="4"/>
      <c r="M26" s="4"/>
      <c r="N26" s="4"/>
      <c r="O26" s="4"/>
    </row>
    <row r="27" spans="1:15" s="2" customFormat="1" x14ac:dyDescent="0.25">
      <c r="A27" s="3"/>
      <c r="B27" s="2" t="s">
        <v>0</v>
      </c>
      <c r="C27" s="22"/>
      <c r="D27" s="22"/>
      <c r="E27" s="22"/>
      <c r="F27" s="22"/>
      <c r="G27" s="22"/>
      <c r="H27" s="22"/>
      <c r="I27" s="22"/>
      <c r="J27" s="4"/>
      <c r="K27" s="4"/>
      <c r="L27" s="4"/>
      <c r="M27" s="4"/>
      <c r="N27" s="4"/>
      <c r="O27" s="4"/>
    </row>
    <row r="28" spans="1:15" s="2" customFormat="1" x14ac:dyDescent="0.25">
      <c r="A28" s="3"/>
      <c r="B28" s="22"/>
      <c r="C28" s="22"/>
      <c r="D28" s="22"/>
      <c r="E28" s="22"/>
      <c r="F28" s="22"/>
      <c r="G28" s="22"/>
      <c r="H28" s="22"/>
      <c r="I28" s="22"/>
      <c r="J28" s="4"/>
      <c r="K28" s="4"/>
      <c r="L28" s="4"/>
      <c r="M28" s="4"/>
      <c r="N28" s="4"/>
      <c r="O28" s="4"/>
    </row>
    <row r="29" spans="1:15" s="2" customFormat="1" x14ac:dyDescent="0.25">
      <c r="A29" s="3"/>
      <c r="B29" s="22"/>
      <c r="C29" s="22"/>
      <c r="D29" s="22"/>
      <c r="E29" s="22"/>
      <c r="F29" s="22"/>
      <c r="G29" s="22"/>
      <c r="H29" s="22"/>
      <c r="I29" s="22"/>
      <c r="J29" s="4"/>
      <c r="K29" s="4"/>
      <c r="L29" s="4"/>
      <c r="M29" s="4"/>
      <c r="N29" s="4"/>
      <c r="O29" s="4"/>
    </row>
  </sheetData>
  <mergeCells count="6">
    <mergeCell ref="B12:H12"/>
    <mergeCell ref="B13:H13"/>
    <mergeCell ref="B14:H14"/>
    <mergeCell ref="B15:H15"/>
    <mergeCell ref="B16:H16"/>
    <mergeCell ref="B25:I25"/>
  </mergeCells>
  <pageMargins left="0.511811024" right="0.511811024" top="0.78740157499999996" bottom="0.78740157499999996" header="0.31496062000000002" footer="0.31496062000000002"/>
  <pageSetup paperSize="9" scale="5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A9804-5B47-4DB5-B2C0-A58B00EC0B80}">
  <sheetPr>
    <pageSetUpPr fitToPage="1"/>
  </sheetPr>
  <dimension ref="A1:O29"/>
  <sheetViews>
    <sheetView workbookViewId="0">
      <selection activeCell="F20" sqref="F20:G24"/>
    </sheetView>
  </sheetViews>
  <sheetFormatPr defaultRowHeight="13.2" x14ac:dyDescent="0.25"/>
  <cols>
    <col min="2" max="2" width="87.5546875" bestFit="1" customWidth="1"/>
    <col min="3" max="7" width="14.21875" bestFit="1" customWidth="1"/>
    <col min="8" max="8" width="8.21875" bestFit="1" customWidth="1"/>
    <col min="9" max="9" width="7.77734375" bestFit="1" customWidth="1"/>
    <col min="10" max="10" width="8.44140625" bestFit="1" customWidth="1"/>
    <col min="11" max="11" width="7.88671875" bestFit="1" customWidth="1"/>
    <col min="12" max="12" width="8.21875" bestFit="1" customWidth="1"/>
    <col min="13" max="13" width="8.44140625" bestFit="1" customWidth="1"/>
    <col min="14" max="14" width="8.21875" bestFit="1" customWidth="1"/>
    <col min="15" max="15" width="17.21875" bestFit="1" customWidth="1"/>
  </cols>
  <sheetData>
    <row r="1" spans="1:15" s="1" customFormat="1" ht="10.199999999999999" x14ac:dyDescent="0.2"/>
    <row r="2" spans="1:15" s="1" customFormat="1" ht="10.199999999999999" x14ac:dyDescent="0.2"/>
    <row r="3" spans="1:15" s="1" customFormat="1" ht="10.199999999999999" x14ac:dyDescent="0.2"/>
    <row r="4" spans="1:15" s="1" customFormat="1" ht="10.199999999999999" x14ac:dyDescent="0.2"/>
    <row r="5" spans="1:15" s="1" customFormat="1" ht="10.199999999999999" x14ac:dyDescent="0.2"/>
    <row r="6" spans="1:15" s="1" customFormat="1" ht="10.199999999999999" x14ac:dyDescent="0.2"/>
    <row r="7" spans="1:15" s="1" customFormat="1" ht="10.199999999999999" x14ac:dyDescent="0.2"/>
    <row r="8" spans="1:15" s="1" customFormat="1" ht="10.199999999999999" x14ac:dyDescent="0.2"/>
    <row r="9" spans="1:15" s="1" customFormat="1" ht="10.199999999999999" x14ac:dyDescent="0.2"/>
    <row r="10" spans="1:15" s="1" customFormat="1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s="1" customFormat="1" x14ac:dyDescent="0.25">
      <c r="B11" s="19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s="1" customFormat="1" x14ac:dyDescent="0.25">
      <c r="B12" s="24" t="s">
        <v>14</v>
      </c>
      <c r="C12" s="24"/>
      <c r="D12" s="24"/>
      <c r="E12" s="24"/>
      <c r="F12" s="24"/>
      <c r="G12" s="24"/>
      <c r="H12" s="24"/>
      <c r="I12" s="2"/>
      <c r="J12" s="2"/>
      <c r="K12" s="2"/>
      <c r="L12" s="2"/>
      <c r="M12" s="2"/>
      <c r="N12" s="2"/>
      <c r="O12" s="2"/>
    </row>
    <row r="13" spans="1:15" s="1" customFormat="1" x14ac:dyDescent="0.25">
      <c r="B13" s="25" t="s">
        <v>13</v>
      </c>
      <c r="C13" s="26"/>
      <c r="D13" s="26"/>
      <c r="E13" s="26"/>
      <c r="F13" s="26"/>
      <c r="G13" s="26"/>
      <c r="H13" s="26"/>
      <c r="I13" s="2"/>
      <c r="J13" s="2"/>
      <c r="K13" s="2"/>
      <c r="L13" s="2"/>
      <c r="M13" s="2"/>
      <c r="N13" s="2"/>
      <c r="O13" s="2"/>
    </row>
    <row r="14" spans="1:15" s="1" customFormat="1" x14ac:dyDescent="0.25">
      <c r="B14" s="26" t="s">
        <v>12</v>
      </c>
      <c r="C14" s="26"/>
      <c r="D14" s="26"/>
      <c r="E14" s="26"/>
      <c r="F14" s="26"/>
      <c r="G14" s="26"/>
      <c r="H14" s="26"/>
      <c r="I14" s="2"/>
      <c r="J14" s="2"/>
      <c r="K14" s="2"/>
      <c r="L14" s="2"/>
      <c r="M14" s="2"/>
      <c r="N14" s="2"/>
      <c r="O14" s="2"/>
    </row>
    <row r="15" spans="1:15" s="1" customFormat="1" x14ac:dyDescent="0.25">
      <c r="A15" s="17"/>
      <c r="B15" s="27" t="s">
        <v>11</v>
      </c>
      <c r="C15" s="28"/>
      <c r="D15" s="28"/>
      <c r="E15" s="28"/>
      <c r="F15" s="28"/>
      <c r="G15" s="28"/>
      <c r="H15" s="28"/>
      <c r="I15" s="18"/>
      <c r="J15" s="18"/>
      <c r="K15" s="18"/>
      <c r="L15" s="18"/>
      <c r="M15" s="18"/>
      <c r="N15" s="18"/>
      <c r="O15" s="18"/>
    </row>
    <row r="16" spans="1:15" s="1" customFormat="1" x14ac:dyDescent="0.25">
      <c r="B16" s="29" t="s">
        <v>10</v>
      </c>
      <c r="C16" s="30"/>
      <c r="D16" s="30"/>
      <c r="E16" s="30"/>
      <c r="F16" s="30"/>
      <c r="G16" s="30"/>
      <c r="H16" s="30"/>
      <c r="I16" s="2"/>
      <c r="J16" s="2"/>
      <c r="K16" s="2"/>
      <c r="L16" s="2"/>
      <c r="M16" s="2"/>
      <c r="N16" s="2"/>
      <c r="O16" s="2"/>
    </row>
    <row r="17" spans="1:15" s="1" customFormat="1" x14ac:dyDescent="0.25">
      <c r="B17" s="21" t="s">
        <v>9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s="1" customFormat="1" x14ac:dyDescent="0.25">
      <c r="B18" s="16" t="s">
        <v>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s="1" customFormat="1" x14ac:dyDescent="0.25">
      <c r="B19" s="15" t="s">
        <v>7</v>
      </c>
      <c r="C19" s="14">
        <v>44562</v>
      </c>
      <c r="D19" s="14">
        <v>44593</v>
      </c>
      <c r="E19" s="14">
        <v>44621</v>
      </c>
      <c r="F19" s="14">
        <v>44652</v>
      </c>
      <c r="G19" s="14">
        <v>44682</v>
      </c>
      <c r="H19" s="14">
        <v>44713</v>
      </c>
      <c r="I19" s="14">
        <v>44743</v>
      </c>
      <c r="J19" s="14">
        <v>44774</v>
      </c>
      <c r="K19" s="14">
        <v>44805</v>
      </c>
      <c r="L19" s="14">
        <v>44835</v>
      </c>
      <c r="M19" s="14">
        <v>44866</v>
      </c>
      <c r="N19" s="14">
        <v>44896</v>
      </c>
      <c r="O19" s="13" t="s">
        <v>15</v>
      </c>
    </row>
    <row r="20" spans="1:15" s="1" customFormat="1" x14ac:dyDescent="0.25">
      <c r="B20" s="9" t="s">
        <v>6</v>
      </c>
      <c r="C20" s="8">
        <v>204056.56</v>
      </c>
      <c r="D20" s="8">
        <v>204056.56</v>
      </c>
      <c r="E20" s="8">
        <v>204056.56</v>
      </c>
      <c r="F20" s="8"/>
      <c r="G20" s="8"/>
      <c r="H20" s="8"/>
      <c r="I20" s="8"/>
      <c r="J20" s="8"/>
      <c r="K20" s="8"/>
      <c r="L20" s="8"/>
      <c r="M20" s="8"/>
      <c r="N20" s="8"/>
      <c r="O20" s="20">
        <f>SUM(C20:N20)</f>
        <v>612169.67999999993</v>
      </c>
    </row>
    <row r="21" spans="1:15" s="1" customFormat="1" x14ac:dyDescent="0.25">
      <c r="B21" s="9" t="s">
        <v>5</v>
      </c>
      <c r="C21" s="8">
        <v>1365609.28</v>
      </c>
      <c r="D21" s="8">
        <v>1365609.28</v>
      </c>
      <c r="E21" s="8">
        <v>1365609.28</v>
      </c>
      <c r="F21" s="8"/>
      <c r="G21" s="8"/>
      <c r="H21" s="8"/>
      <c r="I21" s="8"/>
      <c r="J21" s="8"/>
      <c r="K21" s="8"/>
      <c r="L21" s="8"/>
      <c r="M21" s="8"/>
      <c r="N21" s="8"/>
      <c r="O21" s="20">
        <f>SUM(C21:N21)</f>
        <v>4096827.84</v>
      </c>
    </row>
    <row r="22" spans="1:15" s="1" customFormat="1" x14ac:dyDescent="0.25">
      <c r="B22" s="12" t="s">
        <v>4</v>
      </c>
      <c r="C22" s="11">
        <f t="shared" ref="C22:N22" si="0">C20+C21</f>
        <v>1569665.84</v>
      </c>
      <c r="D22" s="11">
        <f t="shared" si="0"/>
        <v>1569665.84</v>
      </c>
      <c r="E22" s="11">
        <f t="shared" si="0"/>
        <v>1569665.84</v>
      </c>
      <c r="F22" s="11"/>
      <c r="G22" s="11"/>
      <c r="H22" s="11">
        <f t="shared" si="0"/>
        <v>0</v>
      </c>
      <c r="I22" s="11">
        <f t="shared" si="0"/>
        <v>0</v>
      </c>
      <c r="J22" s="11">
        <f t="shared" si="0"/>
        <v>0</v>
      </c>
      <c r="K22" s="11">
        <f t="shared" si="0"/>
        <v>0</v>
      </c>
      <c r="L22" s="11">
        <f t="shared" si="0"/>
        <v>0</v>
      </c>
      <c r="M22" s="11">
        <f t="shared" si="0"/>
        <v>0</v>
      </c>
      <c r="N22" s="11">
        <f t="shared" si="0"/>
        <v>0</v>
      </c>
      <c r="O22" s="10">
        <f>SUM(C22:N22)</f>
        <v>4708997.5200000005</v>
      </c>
    </row>
    <row r="23" spans="1:15" s="1" customFormat="1" x14ac:dyDescent="0.25">
      <c r="B23" s="9" t="s">
        <v>3</v>
      </c>
      <c r="C23" s="8">
        <v>699</v>
      </c>
      <c r="D23" s="8">
        <v>756245.15</v>
      </c>
      <c r="E23" s="8">
        <v>689595</v>
      </c>
      <c r="F23" s="8"/>
      <c r="G23" s="8"/>
      <c r="H23" s="8"/>
      <c r="I23" s="8"/>
      <c r="J23" s="8"/>
      <c r="K23" s="8"/>
      <c r="L23" s="8"/>
      <c r="M23" s="8"/>
      <c r="N23" s="8"/>
      <c r="O23" s="20">
        <f>SUM(C23:N23)</f>
        <v>1446539.15</v>
      </c>
    </row>
    <row r="24" spans="1:15" s="1" customFormat="1" x14ac:dyDescent="0.25">
      <c r="B24" s="7" t="s">
        <v>2</v>
      </c>
      <c r="C24" s="6">
        <f t="shared" ref="C24:N24" si="1">C22+C23</f>
        <v>1570364.84</v>
      </c>
      <c r="D24" s="6">
        <f t="shared" si="1"/>
        <v>2325910.9900000002</v>
      </c>
      <c r="E24" s="6">
        <f t="shared" si="1"/>
        <v>2259260.84</v>
      </c>
      <c r="F24" s="6"/>
      <c r="G24" s="6"/>
      <c r="H24" s="6">
        <f t="shared" si="1"/>
        <v>0</v>
      </c>
      <c r="I24" s="6">
        <f t="shared" si="1"/>
        <v>0</v>
      </c>
      <c r="J24" s="6">
        <f t="shared" si="1"/>
        <v>0</v>
      </c>
      <c r="K24" s="6">
        <f t="shared" si="1"/>
        <v>0</v>
      </c>
      <c r="L24" s="6">
        <f t="shared" si="1"/>
        <v>0</v>
      </c>
      <c r="M24" s="6">
        <f t="shared" si="1"/>
        <v>0</v>
      </c>
      <c r="N24" s="6">
        <f t="shared" si="1"/>
        <v>0</v>
      </c>
      <c r="O24" s="5">
        <f>SUM(C24:N24)</f>
        <v>6155536.6699999999</v>
      </c>
    </row>
    <row r="25" spans="1:15" s="2" customFormat="1" x14ac:dyDescent="0.25">
      <c r="A25" s="3"/>
      <c r="B25" s="23" t="s">
        <v>16</v>
      </c>
      <c r="C25" s="23"/>
      <c r="D25" s="23"/>
      <c r="E25" s="23"/>
      <c r="F25" s="23"/>
      <c r="G25" s="23"/>
      <c r="H25" s="23"/>
      <c r="I25" s="23"/>
      <c r="J25" s="4"/>
      <c r="K25" s="4"/>
      <c r="L25" s="4"/>
      <c r="M25" s="4"/>
      <c r="N25" s="4"/>
      <c r="O25" s="4"/>
    </row>
    <row r="26" spans="1:15" s="2" customFormat="1" x14ac:dyDescent="0.25">
      <c r="A26" s="3"/>
      <c r="B26" s="2" t="s">
        <v>1</v>
      </c>
      <c r="C26" s="22"/>
      <c r="D26" s="22"/>
      <c r="E26" s="22"/>
      <c r="F26" s="22"/>
      <c r="G26" s="22"/>
      <c r="H26" s="22"/>
      <c r="I26" s="22"/>
      <c r="J26" s="4"/>
      <c r="K26" s="4"/>
      <c r="L26" s="4"/>
      <c r="M26" s="4"/>
      <c r="N26" s="4"/>
      <c r="O26" s="4"/>
    </row>
    <row r="27" spans="1:15" s="2" customFormat="1" x14ac:dyDescent="0.25">
      <c r="A27" s="3"/>
      <c r="B27" s="2" t="s">
        <v>0</v>
      </c>
      <c r="C27" s="22"/>
      <c r="D27" s="22"/>
      <c r="E27" s="22"/>
      <c r="F27" s="22"/>
      <c r="G27" s="22"/>
      <c r="H27" s="22"/>
      <c r="I27" s="22"/>
      <c r="J27" s="4"/>
      <c r="K27" s="4"/>
      <c r="L27" s="4"/>
      <c r="M27" s="4"/>
      <c r="N27" s="4"/>
      <c r="O27" s="4"/>
    </row>
    <row r="28" spans="1:15" s="2" customFormat="1" x14ac:dyDescent="0.25">
      <c r="A28" s="3"/>
      <c r="B28" s="22"/>
      <c r="C28" s="22"/>
      <c r="D28" s="22"/>
      <c r="E28" s="22"/>
      <c r="F28" s="22"/>
      <c r="G28" s="22"/>
      <c r="H28" s="22"/>
      <c r="I28" s="22"/>
      <c r="J28" s="4"/>
      <c r="K28" s="4"/>
      <c r="L28" s="4"/>
      <c r="M28" s="4"/>
      <c r="N28" s="4"/>
      <c r="O28" s="4"/>
    </row>
    <row r="29" spans="1:15" s="2" customFormat="1" x14ac:dyDescent="0.25">
      <c r="A29" s="3"/>
      <c r="B29" s="22"/>
      <c r="C29" s="22"/>
      <c r="D29" s="22"/>
      <c r="E29" s="22"/>
      <c r="F29" s="22"/>
      <c r="G29" s="22"/>
      <c r="H29" s="22"/>
      <c r="I29" s="22"/>
      <c r="J29" s="4"/>
      <c r="K29" s="4"/>
      <c r="L29" s="4"/>
      <c r="M29" s="4"/>
      <c r="N29" s="4"/>
      <c r="O29" s="4"/>
    </row>
  </sheetData>
  <mergeCells count="6">
    <mergeCell ref="B12:H12"/>
    <mergeCell ref="B13:H13"/>
    <mergeCell ref="B14:H14"/>
    <mergeCell ref="B15:H15"/>
    <mergeCell ref="B16:H16"/>
    <mergeCell ref="B25:I25"/>
  </mergeCells>
  <pageMargins left="0.511811024" right="0.511811024" top="0.78740157499999996" bottom="0.78740157499999996" header="0.31496062000000002" footer="0.31496062000000002"/>
  <pageSetup paperSize="9" scale="5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7F550-D480-43B0-A3A5-AAC63F4A0EAC}">
  <sheetPr>
    <pageSetUpPr fitToPage="1"/>
  </sheetPr>
  <dimension ref="A1:O29"/>
  <sheetViews>
    <sheetView workbookViewId="0">
      <selection activeCell="G20" sqref="G20:G24"/>
    </sheetView>
  </sheetViews>
  <sheetFormatPr defaultRowHeight="13.2" x14ac:dyDescent="0.25"/>
  <cols>
    <col min="2" max="2" width="87.5546875" bestFit="1" customWidth="1"/>
    <col min="3" max="7" width="14.21875" bestFit="1" customWidth="1"/>
    <col min="8" max="8" width="8.21875" bestFit="1" customWidth="1"/>
    <col min="9" max="9" width="7.77734375" bestFit="1" customWidth="1"/>
    <col min="10" max="10" width="8.44140625" bestFit="1" customWidth="1"/>
    <col min="11" max="11" width="7.88671875" bestFit="1" customWidth="1"/>
    <col min="12" max="12" width="8.21875" bestFit="1" customWidth="1"/>
    <col min="13" max="13" width="8.44140625" bestFit="1" customWidth="1"/>
    <col min="14" max="14" width="8.21875" bestFit="1" customWidth="1"/>
    <col min="15" max="15" width="17.21875" bestFit="1" customWidth="1"/>
  </cols>
  <sheetData>
    <row r="1" spans="1:15" s="1" customFormat="1" ht="10.199999999999999" x14ac:dyDescent="0.2"/>
    <row r="2" spans="1:15" s="1" customFormat="1" ht="10.199999999999999" x14ac:dyDescent="0.2"/>
    <row r="3" spans="1:15" s="1" customFormat="1" ht="10.199999999999999" x14ac:dyDescent="0.2"/>
    <row r="4" spans="1:15" s="1" customFormat="1" ht="10.199999999999999" x14ac:dyDescent="0.2"/>
    <row r="5" spans="1:15" s="1" customFormat="1" ht="10.199999999999999" x14ac:dyDescent="0.2"/>
    <row r="6" spans="1:15" s="1" customFormat="1" ht="10.199999999999999" x14ac:dyDescent="0.2"/>
    <row r="7" spans="1:15" s="1" customFormat="1" ht="10.199999999999999" x14ac:dyDescent="0.2"/>
    <row r="8" spans="1:15" s="1" customFormat="1" ht="10.199999999999999" x14ac:dyDescent="0.2"/>
    <row r="9" spans="1:15" s="1" customFormat="1" ht="10.199999999999999" x14ac:dyDescent="0.2"/>
    <row r="10" spans="1:15" s="1" customFormat="1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s="1" customFormat="1" x14ac:dyDescent="0.25">
      <c r="B11" s="19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s="1" customFormat="1" x14ac:dyDescent="0.25">
      <c r="B12" s="24" t="s">
        <v>14</v>
      </c>
      <c r="C12" s="24"/>
      <c r="D12" s="24"/>
      <c r="E12" s="24"/>
      <c r="F12" s="24"/>
      <c r="G12" s="24"/>
      <c r="H12" s="24"/>
      <c r="I12" s="2"/>
      <c r="J12" s="2"/>
      <c r="K12" s="2"/>
      <c r="L12" s="2"/>
      <c r="M12" s="2"/>
      <c r="N12" s="2"/>
      <c r="O12" s="2"/>
    </row>
    <row r="13" spans="1:15" s="1" customFormat="1" x14ac:dyDescent="0.25">
      <c r="B13" s="25" t="s">
        <v>13</v>
      </c>
      <c r="C13" s="26"/>
      <c r="D13" s="26"/>
      <c r="E13" s="26"/>
      <c r="F13" s="26"/>
      <c r="G13" s="26"/>
      <c r="H13" s="26"/>
      <c r="I13" s="2"/>
      <c r="J13" s="2"/>
      <c r="K13" s="2"/>
      <c r="L13" s="2"/>
      <c r="M13" s="2"/>
      <c r="N13" s="2"/>
      <c r="O13" s="2"/>
    </row>
    <row r="14" spans="1:15" s="1" customFormat="1" x14ac:dyDescent="0.25">
      <c r="B14" s="26" t="s">
        <v>12</v>
      </c>
      <c r="C14" s="26"/>
      <c r="D14" s="26"/>
      <c r="E14" s="26"/>
      <c r="F14" s="26"/>
      <c r="G14" s="26"/>
      <c r="H14" s="26"/>
      <c r="I14" s="2"/>
      <c r="J14" s="2"/>
      <c r="K14" s="2"/>
      <c r="L14" s="2"/>
      <c r="M14" s="2"/>
      <c r="N14" s="2"/>
      <c r="O14" s="2"/>
    </row>
    <row r="15" spans="1:15" s="1" customFormat="1" x14ac:dyDescent="0.25">
      <c r="A15" s="17"/>
      <c r="B15" s="27" t="s">
        <v>11</v>
      </c>
      <c r="C15" s="28"/>
      <c r="D15" s="28"/>
      <c r="E15" s="28"/>
      <c r="F15" s="28"/>
      <c r="G15" s="28"/>
      <c r="H15" s="28"/>
      <c r="I15" s="18"/>
      <c r="J15" s="18"/>
      <c r="K15" s="18"/>
      <c r="L15" s="18"/>
      <c r="M15" s="18"/>
      <c r="N15" s="18"/>
      <c r="O15" s="18"/>
    </row>
    <row r="16" spans="1:15" s="1" customFormat="1" x14ac:dyDescent="0.25">
      <c r="B16" s="29" t="s">
        <v>10</v>
      </c>
      <c r="C16" s="30"/>
      <c r="D16" s="30"/>
      <c r="E16" s="30"/>
      <c r="F16" s="30"/>
      <c r="G16" s="30"/>
      <c r="H16" s="30"/>
      <c r="I16" s="2"/>
      <c r="J16" s="2"/>
      <c r="K16" s="2"/>
      <c r="L16" s="2"/>
      <c r="M16" s="2"/>
      <c r="N16" s="2"/>
      <c r="O16" s="2"/>
    </row>
    <row r="17" spans="1:15" s="1" customFormat="1" x14ac:dyDescent="0.25">
      <c r="B17" s="21" t="s">
        <v>9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s="1" customFormat="1" x14ac:dyDescent="0.25">
      <c r="B18" s="16" t="s">
        <v>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s="1" customFormat="1" x14ac:dyDescent="0.25">
      <c r="B19" s="15" t="s">
        <v>7</v>
      </c>
      <c r="C19" s="14">
        <v>44562</v>
      </c>
      <c r="D19" s="14">
        <v>44593</v>
      </c>
      <c r="E19" s="14">
        <v>44621</v>
      </c>
      <c r="F19" s="14">
        <v>44652</v>
      </c>
      <c r="G19" s="14">
        <v>44682</v>
      </c>
      <c r="H19" s="14">
        <v>44713</v>
      </c>
      <c r="I19" s="14">
        <v>44743</v>
      </c>
      <c r="J19" s="14">
        <v>44774</v>
      </c>
      <c r="K19" s="14">
        <v>44805</v>
      </c>
      <c r="L19" s="14">
        <v>44835</v>
      </c>
      <c r="M19" s="14">
        <v>44866</v>
      </c>
      <c r="N19" s="14">
        <v>44896</v>
      </c>
      <c r="O19" s="13" t="s">
        <v>15</v>
      </c>
    </row>
    <row r="20" spans="1:15" s="1" customFormat="1" x14ac:dyDescent="0.25">
      <c r="B20" s="9" t="s">
        <v>6</v>
      </c>
      <c r="C20" s="8">
        <v>204056.56</v>
      </c>
      <c r="D20" s="8">
        <v>204056.56</v>
      </c>
      <c r="E20" s="8">
        <v>204056.56</v>
      </c>
      <c r="F20" s="8">
        <v>204056.56</v>
      </c>
      <c r="G20" s="8"/>
      <c r="H20" s="8"/>
      <c r="I20" s="8"/>
      <c r="J20" s="8"/>
      <c r="K20" s="8"/>
      <c r="L20" s="8"/>
      <c r="M20" s="8"/>
      <c r="N20" s="8"/>
      <c r="O20" s="20">
        <f>SUM(C20:N20)</f>
        <v>816226.24</v>
      </c>
    </row>
    <row r="21" spans="1:15" s="1" customFormat="1" x14ac:dyDescent="0.25">
      <c r="B21" s="9" t="s">
        <v>5</v>
      </c>
      <c r="C21" s="8">
        <v>1365609.28</v>
      </c>
      <c r="D21" s="8">
        <v>1365609.28</v>
      </c>
      <c r="E21" s="8">
        <v>1365609.28</v>
      </c>
      <c r="F21" s="8">
        <v>1365609.28</v>
      </c>
      <c r="G21" s="8"/>
      <c r="H21" s="8"/>
      <c r="I21" s="8"/>
      <c r="J21" s="8"/>
      <c r="K21" s="8"/>
      <c r="L21" s="8"/>
      <c r="M21" s="8"/>
      <c r="N21" s="8"/>
      <c r="O21" s="20">
        <f>SUM(C21:N21)</f>
        <v>5462437.1200000001</v>
      </c>
    </row>
    <row r="22" spans="1:15" s="1" customFormat="1" x14ac:dyDescent="0.25">
      <c r="B22" s="12" t="s">
        <v>4</v>
      </c>
      <c r="C22" s="11">
        <f t="shared" ref="C22:N22" si="0">C20+C21</f>
        <v>1569665.84</v>
      </c>
      <c r="D22" s="11">
        <f t="shared" si="0"/>
        <v>1569665.84</v>
      </c>
      <c r="E22" s="11">
        <f t="shared" si="0"/>
        <v>1569665.84</v>
      </c>
      <c r="F22" s="11">
        <f t="shared" si="0"/>
        <v>1569665.84</v>
      </c>
      <c r="G22" s="11"/>
      <c r="H22" s="11">
        <f t="shared" si="0"/>
        <v>0</v>
      </c>
      <c r="I22" s="11">
        <f t="shared" si="0"/>
        <v>0</v>
      </c>
      <c r="J22" s="11">
        <f t="shared" si="0"/>
        <v>0</v>
      </c>
      <c r="K22" s="11">
        <f t="shared" si="0"/>
        <v>0</v>
      </c>
      <c r="L22" s="11">
        <f t="shared" si="0"/>
        <v>0</v>
      </c>
      <c r="M22" s="11">
        <f t="shared" si="0"/>
        <v>0</v>
      </c>
      <c r="N22" s="11">
        <f t="shared" si="0"/>
        <v>0</v>
      </c>
      <c r="O22" s="10">
        <f>SUM(C22:N22)</f>
        <v>6278663.3600000003</v>
      </c>
    </row>
    <row r="23" spans="1:15" s="1" customFormat="1" x14ac:dyDescent="0.25">
      <c r="B23" s="9" t="s">
        <v>3</v>
      </c>
      <c r="C23" s="8">
        <v>699</v>
      </c>
      <c r="D23" s="8">
        <v>756245.15</v>
      </c>
      <c r="E23" s="8">
        <v>689595</v>
      </c>
      <c r="F23" s="8">
        <v>32363.1</v>
      </c>
      <c r="G23" s="8"/>
      <c r="H23" s="8"/>
      <c r="I23" s="8"/>
      <c r="J23" s="8"/>
      <c r="K23" s="8"/>
      <c r="L23" s="8"/>
      <c r="M23" s="8"/>
      <c r="N23" s="8"/>
      <c r="O23" s="20">
        <f>SUM(C23:N23)</f>
        <v>1478902.25</v>
      </c>
    </row>
    <row r="24" spans="1:15" s="1" customFormat="1" x14ac:dyDescent="0.25">
      <c r="B24" s="7" t="s">
        <v>2</v>
      </c>
      <c r="C24" s="6">
        <f t="shared" ref="C24:N24" si="1">C22+C23</f>
        <v>1570364.84</v>
      </c>
      <c r="D24" s="6">
        <f t="shared" si="1"/>
        <v>2325910.9900000002</v>
      </c>
      <c r="E24" s="6">
        <f t="shared" si="1"/>
        <v>2259260.84</v>
      </c>
      <c r="F24" s="6">
        <f t="shared" si="1"/>
        <v>1602028.9400000002</v>
      </c>
      <c r="G24" s="6"/>
      <c r="H24" s="6">
        <f t="shared" si="1"/>
        <v>0</v>
      </c>
      <c r="I24" s="6">
        <f t="shared" si="1"/>
        <v>0</v>
      </c>
      <c r="J24" s="6">
        <f t="shared" si="1"/>
        <v>0</v>
      </c>
      <c r="K24" s="6">
        <f t="shared" si="1"/>
        <v>0</v>
      </c>
      <c r="L24" s="6">
        <f t="shared" si="1"/>
        <v>0</v>
      </c>
      <c r="M24" s="6">
        <f t="shared" si="1"/>
        <v>0</v>
      </c>
      <c r="N24" s="6">
        <f t="shared" si="1"/>
        <v>0</v>
      </c>
      <c r="O24" s="5">
        <f>SUM(C24:N24)</f>
        <v>7757565.6100000003</v>
      </c>
    </row>
    <row r="25" spans="1:15" s="2" customFormat="1" x14ac:dyDescent="0.25">
      <c r="A25" s="3"/>
      <c r="B25" s="23" t="s">
        <v>16</v>
      </c>
      <c r="C25" s="23"/>
      <c r="D25" s="23"/>
      <c r="E25" s="23"/>
      <c r="F25" s="23"/>
      <c r="G25" s="23"/>
      <c r="H25" s="23"/>
      <c r="I25" s="23"/>
      <c r="J25" s="4"/>
      <c r="K25" s="4"/>
      <c r="L25" s="4"/>
      <c r="M25" s="4"/>
      <c r="N25" s="4"/>
      <c r="O25" s="4"/>
    </row>
    <row r="26" spans="1:15" s="2" customFormat="1" x14ac:dyDescent="0.25">
      <c r="A26" s="3"/>
      <c r="B26" s="2" t="s">
        <v>1</v>
      </c>
      <c r="C26" s="22"/>
      <c r="D26" s="22"/>
      <c r="E26" s="22"/>
      <c r="F26" s="22"/>
      <c r="G26" s="22"/>
      <c r="H26" s="22"/>
      <c r="I26" s="22"/>
      <c r="J26" s="4"/>
      <c r="K26" s="4"/>
      <c r="L26" s="4"/>
      <c r="M26" s="4"/>
      <c r="N26" s="4"/>
      <c r="O26" s="4"/>
    </row>
    <row r="27" spans="1:15" s="2" customFormat="1" x14ac:dyDescent="0.25">
      <c r="A27" s="3"/>
      <c r="B27" s="2" t="s">
        <v>0</v>
      </c>
      <c r="C27" s="22"/>
      <c r="D27" s="22"/>
      <c r="E27" s="22"/>
      <c r="F27" s="22"/>
      <c r="G27" s="22"/>
      <c r="H27" s="22"/>
      <c r="I27" s="22"/>
      <c r="J27" s="4"/>
      <c r="K27" s="4"/>
      <c r="L27" s="4"/>
      <c r="M27" s="4"/>
      <c r="N27" s="4"/>
      <c r="O27" s="4"/>
    </row>
    <row r="28" spans="1:15" s="2" customFormat="1" x14ac:dyDescent="0.25">
      <c r="A28" s="3"/>
      <c r="B28" s="22"/>
      <c r="C28" s="22"/>
      <c r="D28" s="22"/>
      <c r="E28" s="22"/>
      <c r="F28" s="22"/>
      <c r="G28" s="22"/>
      <c r="H28" s="22"/>
      <c r="I28" s="22"/>
      <c r="J28" s="4"/>
      <c r="K28" s="4"/>
      <c r="L28" s="4"/>
      <c r="M28" s="4"/>
      <c r="N28" s="4"/>
      <c r="O28" s="4"/>
    </row>
    <row r="29" spans="1:15" s="2" customFormat="1" x14ac:dyDescent="0.25">
      <c r="A29" s="3"/>
      <c r="B29" s="22"/>
      <c r="C29" s="22"/>
      <c r="D29" s="22"/>
      <c r="E29" s="22"/>
      <c r="F29" s="22"/>
      <c r="G29" s="22"/>
      <c r="H29" s="22"/>
      <c r="I29" s="22"/>
      <c r="J29" s="4"/>
      <c r="K29" s="4"/>
      <c r="L29" s="4"/>
      <c r="M29" s="4"/>
      <c r="N29" s="4"/>
      <c r="O29" s="4"/>
    </row>
  </sheetData>
  <mergeCells count="6">
    <mergeCell ref="B12:H12"/>
    <mergeCell ref="B13:H13"/>
    <mergeCell ref="B14:H14"/>
    <mergeCell ref="B15:H15"/>
    <mergeCell ref="B16:H16"/>
    <mergeCell ref="B25:I25"/>
  </mergeCells>
  <pageMargins left="0.511811024" right="0.511811024" top="0.78740157499999996" bottom="0.78740157499999996" header="0.31496062000000002" footer="0.31496062000000002"/>
  <pageSetup paperSize="9" scale="5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707E5-EFE9-4FDB-9165-CD9E788F0B08}">
  <sheetPr>
    <pageSetUpPr fitToPage="1"/>
  </sheetPr>
  <dimension ref="A1:O29"/>
  <sheetViews>
    <sheetView tabSelected="1" workbookViewId="0">
      <selection sqref="A1:XFD1048576"/>
    </sheetView>
  </sheetViews>
  <sheetFormatPr defaultRowHeight="13.2" x14ac:dyDescent="0.25"/>
  <cols>
    <col min="2" max="2" width="87.5546875" bestFit="1" customWidth="1"/>
    <col min="3" max="7" width="14.21875" bestFit="1" customWidth="1"/>
    <col min="8" max="8" width="8.21875" bestFit="1" customWidth="1"/>
    <col min="9" max="9" width="7.77734375" bestFit="1" customWidth="1"/>
    <col min="10" max="10" width="8.44140625" bestFit="1" customWidth="1"/>
    <col min="11" max="11" width="7.88671875" bestFit="1" customWidth="1"/>
    <col min="12" max="12" width="8.21875" bestFit="1" customWidth="1"/>
    <col min="13" max="13" width="8.44140625" bestFit="1" customWidth="1"/>
    <col min="14" max="14" width="8.21875" bestFit="1" customWidth="1"/>
    <col min="15" max="15" width="17.21875" bestFit="1" customWidth="1"/>
  </cols>
  <sheetData>
    <row r="1" spans="1:15" s="1" customFormat="1" ht="10.199999999999999" x14ac:dyDescent="0.2"/>
    <row r="2" spans="1:15" s="1" customFormat="1" ht="10.199999999999999" x14ac:dyDescent="0.2"/>
    <row r="3" spans="1:15" s="1" customFormat="1" ht="10.199999999999999" x14ac:dyDescent="0.2"/>
    <row r="4" spans="1:15" s="1" customFormat="1" ht="10.199999999999999" x14ac:dyDescent="0.2"/>
    <row r="5" spans="1:15" s="1" customFormat="1" ht="10.199999999999999" x14ac:dyDescent="0.2"/>
    <row r="6" spans="1:15" s="1" customFormat="1" ht="10.199999999999999" x14ac:dyDescent="0.2"/>
    <row r="7" spans="1:15" s="1" customFormat="1" ht="10.199999999999999" x14ac:dyDescent="0.2"/>
    <row r="8" spans="1:15" s="1" customFormat="1" ht="10.199999999999999" x14ac:dyDescent="0.2"/>
    <row r="9" spans="1:15" s="1" customFormat="1" ht="10.199999999999999" x14ac:dyDescent="0.2"/>
    <row r="10" spans="1:15" s="1" customFormat="1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s="1" customFormat="1" x14ac:dyDescent="0.25">
      <c r="B11" s="19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s="1" customFormat="1" x14ac:dyDescent="0.25">
      <c r="B12" s="24" t="s">
        <v>14</v>
      </c>
      <c r="C12" s="24"/>
      <c r="D12" s="24"/>
      <c r="E12" s="24"/>
      <c r="F12" s="24"/>
      <c r="G12" s="24"/>
      <c r="H12" s="24"/>
      <c r="I12" s="2"/>
      <c r="J12" s="2"/>
      <c r="K12" s="2"/>
      <c r="L12" s="2"/>
      <c r="M12" s="2"/>
      <c r="N12" s="2"/>
      <c r="O12" s="2"/>
    </row>
    <row r="13" spans="1:15" s="1" customFormat="1" x14ac:dyDescent="0.25">
      <c r="B13" s="25" t="s">
        <v>13</v>
      </c>
      <c r="C13" s="26"/>
      <c r="D13" s="26"/>
      <c r="E13" s="26"/>
      <c r="F13" s="26"/>
      <c r="G13" s="26"/>
      <c r="H13" s="26"/>
      <c r="I13" s="2"/>
      <c r="J13" s="2"/>
      <c r="K13" s="2"/>
      <c r="L13" s="2"/>
      <c r="M13" s="2"/>
      <c r="N13" s="2"/>
      <c r="O13" s="2"/>
    </row>
    <row r="14" spans="1:15" s="1" customFormat="1" x14ac:dyDescent="0.25">
      <c r="B14" s="26" t="s">
        <v>12</v>
      </c>
      <c r="C14" s="26"/>
      <c r="D14" s="26"/>
      <c r="E14" s="26"/>
      <c r="F14" s="26"/>
      <c r="G14" s="26"/>
      <c r="H14" s="26"/>
      <c r="I14" s="2"/>
      <c r="J14" s="2"/>
      <c r="K14" s="2"/>
      <c r="L14" s="2"/>
      <c r="M14" s="2"/>
      <c r="N14" s="2"/>
      <c r="O14" s="2"/>
    </row>
    <row r="15" spans="1:15" s="1" customFormat="1" x14ac:dyDescent="0.25">
      <c r="A15" s="17"/>
      <c r="B15" s="27" t="s">
        <v>11</v>
      </c>
      <c r="C15" s="28"/>
      <c r="D15" s="28"/>
      <c r="E15" s="28"/>
      <c r="F15" s="28"/>
      <c r="G15" s="28"/>
      <c r="H15" s="28"/>
      <c r="I15" s="18"/>
      <c r="J15" s="18"/>
      <c r="K15" s="18"/>
      <c r="L15" s="18"/>
      <c r="M15" s="18"/>
      <c r="N15" s="18"/>
      <c r="O15" s="18"/>
    </row>
    <row r="16" spans="1:15" s="1" customFormat="1" x14ac:dyDescent="0.25">
      <c r="B16" s="29" t="s">
        <v>10</v>
      </c>
      <c r="C16" s="30"/>
      <c r="D16" s="30"/>
      <c r="E16" s="30"/>
      <c r="F16" s="30"/>
      <c r="G16" s="30"/>
      <c r="H16" s="30"/>
      <c r="I16" s="2"/>
      <c r="J16" s="2"/>
      <c r="K16" s="2"/>
      <c r="L16" s="2"/>
      <c r="M16" s="2"/>
      <c r="N16" s="2"/>
      <c r="O16" s="2"/>
    </row>
    <row r="17" spans="1:15" s="1" customFormat="1" x14ac:dyDescent="0.25">
      <c r="B17" s="21" t="s">
        <v>9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s="1" customFormat="1" x14ac:dyDescent="0.25">
      <c r="B18" s="16" t="s">
        <v>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s="1" customFormat="1" x14ac:dyDescent="0.25">
      <c r="B19" s="15" t="s">
        <v>7</v>
      </c>
      <c r="C19" s="14">
        <v>44562</v>
      </c>
      <c r="D19" s="14">
        <v>44593</v>
      </c>
      <c r="E19" s="14">
        <v>44621</v>
      </c>
      <c r="F19" s="14">
        <v>44652</v>
      </c>
      <c r="G19" s="14">
        <v>44682</v>
      </c>
      <c r="H19" s="14">
        <v>44713</v>
      </c>
      <c r="I19" s="14">
        <v>44743</v>
      </c>
      <c r="J19" s="14">
        <v>44774</v>
      </c>
      <c r="K19" s="14">
        <v>44805</v>
      </c>
      <c r="L19" s="14">
        <v>44835</v>
      </c>
      <c r="M19" s="14">
        <v>44866</v>
      </c>
      <c r="N19" s="14">
        <v>44896</v>
      </c>
      <c r="O19" s="13" t="s">
        <v>15</v>
      </c>
    </row>
    <row r="20" spans="1:15" s="1" customFormat="1" x14ac:dyDescent="0.25">
      <c r="B20" s="9" t="s">
        <v>6</v>
      </c>
      <c r="C20" s="8">
        <v>204056.56</v>
      </c>
      <c r="D20" s="8">
        <v>204056.56</v>
      </c>
      <c r="E20" s="8">
        <v>204056.56</v>
      </c>
      <c r="F20" s="8">
        <v>204056.56</v>
      </c>
      <c r="G20" s="8">
        <v>204056.56</v>
      </c>
      <c r="H20" s="8"/>
      <c r="I20" s="8"/>
      <c r="J20" s="8"/>
      <c r="K20" s="8"/>
      <c r="L20" s="8"/>
      <c r="M20" s="8"/>
      <c r="N20" s="8"/>
      <c r="O20" s="20">
        <f>SUM(C20:N20)</f>
        <v>1020282.8</v>
      </c>
    </row>
    <row r="21" spans="1:15" s="1" customFormat="1" x14ac:dyDescent="0.25">
      <c r="B21" s="9" t="s">
        <v>5</v>
      </c>
      <c r="C21" s="8">
        <v>1365609.28</v>
      </c>
      <c r="D21" s="8">
        <v>1365609.28</v>
      </c>
      <c r="E21" s="8">
        <v>1365609.28</v>
      </c>
      <c r="F21" s="8">
        <v>1365609.28</v>
      </c>
      <c r="G21" s="8">
        <v>1365609.28</v>
      </c>
      <c r="H21" s="8"/>
      <c r="I21" s="8"/>
      <c r="J21" s="8"/>
      <c r="K21" s="8"/>
      <c r="L21" s="8"/>
      <c r="M21" s="8"/>
      <c r="N21" s="8"/>
      <c r="O21" s="20">
        <f>SUM(C21:N21)</f>
        <v>6828046.4000000004</v>
      </c>
    </row>
    <row r="22" spans="1:15" s="1" customFormat="1" x14ac:dyDescent="0.25">
      <c r="B22" s="12" t="s">
        <v>4</v>
      </c>
      <c r="C22" s="11">
        <f t="shared" ref="C22:N22" si="0">C20+C21</f>
        <v>1569665.84</v>
      </c>
      <c r="D22" s="11">
        <f t="shared" si="0"/>
        <v>1569665.84</v>
      </c>
      <c r="E22" s="11">
        <f t="shared" si="0"/>
        <v>1569665.84</v>
      </c>
      <c r="F22" s="11">
        <f t="shared" si="0"/>
        <v>1569665.84</v>
      </c>
      <c r="G22" s="11">
        <f t="shared" si="0"/>
        <v>1569665.84</v>
      </c>
      <c r="H22" s="11">
        <f t="shared" si="0"/>
        <v>0</v>
      </c>
      <c r="I22" s="11">
        <f t="shared" si="0"/>
        <v>0</v>
      </c>
      <c r="J22" s="11">
        <f t="shared" si="0"/>
        <v>0</v>
      </c>
      <c r="K22" s="11">
        <f t="shared" si="0"/>
        <v>0</v>
      </c>
      <c r="L22" s="11">
        <f t="shared" si="0"/>
        <v>0</v>
      </c>
      <c r="M22" s="11">
        <f t="shared" si="0"/>
        <v>0</v>
      </c>
      <c r="N22" s="11">
        <f t="shared" si="0"/>
        <v>0</v>
      </c>
      <c r="O22" s="10">
        <f>SUM(C22:N22)</f>
        <v>7848329.2000000002</v>
      </c>
    </row>
    <row r="23" spans="1:15" s="1" customFormat="1" x14ac:dyDescent="0.25">
      <c r="B23" s="9" t="s">
        <v>3</v>
      </c>
      <c r="C23" s="8">
        <v>699</v>
      </c>
      <c r="D23" s="8">
        <v>756245.15</v>
      </c>
      <c r="E23" s="8">
        <v>689595</v>
      </c>
      <c r="F23" s="8">
        <v>32363.1</v>
      </c>
      <c r="G23" s="8"/>
      <c r="H23" s="8"/>
      <c r="I23" s="8"/>
      <c r="J23" s="8"/>
      <c r="K23" s="8"/>
      <c r="L23" s="8"/>
      <c r="M23" s="8"/>
      <c r="N23" s="8"/>
      <c r="O23" s="20">
        <f>SUM(C23:N23)</f>
        <v>1478902.25</v>
      </c>
    </row>
    <row r="24" spans="1:15" s="1" customFormat="1" x14ac:dyDescent="0.25">
      <c r="B24" s="7" t="s">
        <v>2</v>
      </c>
      <c r="C24" s="6">
        <f t="shared" ref="C24:N24" si="1">C22+C23</f>
        <v>1570364.84</v>
      </c>
      <c r="D24" s="6">
        <f t="shared" si="1"/>
        <v>2325910.9900000002</v>
      </c>
      <c r="E24" s="6">
        <f t="shared" si="1"/>
        <v>2259260.84</v>
      </c>
      <c r="F24" s="6">
        <f t="shared" si="1"/>
        <v>1602028.9400000002</v>
      </c>
      <c r="G24" s="6">
        <f t="shared" si="1"/>
        <v>1569665.84</v>
      </c>
      <c r="H24" s="6">
        <f t="shared" si="1"/>
        <v>0</v>
      </c>
      <c r="I24" s="6">
        <f t="shared" si="1"/>
        <v>0</v>
      </c>
      <c r="J24" s="6">
        <f t="shared" si="1"/>
        <v>0</v>
      </c>
      <c r="K24" s="6">
        <f t="shared" si="1"/>
        <v>0</v>
      </c>
      <c r="L24" s="6">
        <f t="shared" si="1"/>
        <v>0</v>
      </c>
      <c r="M24" s="6">
        <f t="shared" si="1"/>
        <v>0</v>
      </c>
      <c r="N24" s="6">
        <f t="shared" si="1"/>
        <v>0</v>
      </c>
      <c r="O24" s="5">
        <f>SUM(C24:N24)</f>
        <v>9327231.4500000011</v>
      </c>
    </row>
    <row r="25" spans="1:15" s="2" customFormat="1" x14ac:dyDescent="0.25">
      <c r="A25" s="3"/>
      <c r="B25" s="23" t="s">
        <v>16</v>
      </c>
      <c r="C25" s="23"/>
      <c r="D25" s="23"/>
      <c r="E25" s="23"/>
      <c r="F25" s="23"/>
      <c r="G25" s="23"/>
      <c r="H25" s="23"/>
      <c r="I25" s="23"/>
      <c r="J25" s="4"/>
      <c r="K25" s="4"/>
      <c r="L25" s="4"/>
      <c r="M25" s="4"/>
      <c r="N25" s="4"/>
      <c r="O25" s="4"/>
    </row>
    <row r="26" spans="1:15" s="2" customFormat="1" x14ac:dyDescent="0.25">
      <c r="A26" s="3"/>
      <c r="B26" s="2" t="s">
        <v>1</v>
      </c>
      <c r="C26" s="22"/>
      <c r="D26" s="22"/>
      <c r="E26" s="22"/>
      <c r="F26" s="22"/>
      <c r="G26" s="22"/>
      <c r="H26" s="22"/>
      <c r="I26" s="22"/>
      <c r="J26" s="4"/>
      <c r="K26" s="4"/>
      <c r="L26" s="4"/>
      <c r="M26" s="4"/>
      <c r="N26" s="4"/>
      <c r="O26" s="4"/>
    </row>
    <row r="27" spans="1:15" s="2" customFormat="1" x14ac:dyDescent="0.25">
      <c r="A27" s="3"/>
      <c r="B27" s="2" t="s">
        <v>0</v>
      </c>
      <c r="C27" s="22"/>
      <c r="D27" s="22"/>
      <c r="E27" s="22"/>
      <c r="F27" s="22"/>
      <c r="G27" s="22"/>
      <c r="H27" s="22"/>
      <c r="I27" s="22"/>
      <c r="J27" s="4"/>
      <c r="K27" s="4"/>
      <c r="L27" s="4"/>
      <c r="M27" s="4"/>
      <c r="N27" s="4"/>
      <c r="O27" s="4"/>
    </row>
    <row r="28" spans="1:15" s="2" customFormat="1" x14ac:dyDescent="0.25">
      <c r="A28" s="3"/>
      <c r="B28" s="22"/>
      <c r="C28" s="22"/>
      <c r="D28" s="22"/>
      <c r="E28" s="22"/>
      <c r="F28" s="22"/>
      <c r="G28" s="22"/>
      <c r="H28" s="22"/>
      <c r="I28" s="22"/>
      <c r="J28" s="4"/>
      <c r="K28" s="4"/>
      <c r="L28" s="4"/>
      <c r="M28" s="4"/>
      <c r="N28" s="4"/>
      <c r="O28" s="4"/>
    </row>
    <row r="29" spans="1:15" s="2" customFormat="1" x14ac:dyDescent="0.25">
      <c r="A29" s="3"/>
      <c r="B29" s="22"/>
      <c r="C29" s="22"/>
      <c r="D29" s="22"/>
      <c r="E29" s="22"/>
      <c r="F29" s="22"/>
      <c r="G29" s="22"/>
      <c r="H29" s="22"/>
      <c r="I29" s="22"/>
      <c r="J29" s="4"/>
      <c r="K29" s="4"/>
      <c r="L29" s="4"/>
      <c r="M29" s="4"/>
      <c r="N29" s="4"/>
      <c r="O29" s="4"/>
    </row>
  </sheetData>
  <mergeCells count="6">
    <mergeCell ref="B12:H12"/>
    <mergeCell ref="B13:H13"/>
    <mergeCell ref="B14:H14"/>
    <mergeCell ref="B15:H15"/>
    <mergeCell ref="B16:H16"/>
    <mergeCell ref="B25:I25"/>
  </mergeCells>
  <pageMargins left="0.511811024" right="0.511811024" top="0.78740157499999996" bottom="0.78740157499999996" header="0.31496062000000002" footer="0.31496062000000002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Orçamento Goianésia Acu. 2022</vt:lpstr>
      <vt:lpstr>JAN-22</vt:lpstr>
      <vt:lpstr>FEV-22</vt:lpstr>
      <vt:lpstr>MAR-22</vt:lpstr>
      <vt:lpstr>ABR-22</vt:lpstr>
      <vt:lpstr>MAI-22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Welliton</dc:creator>
  <cp:lastModifiedBy>Fabio Buffalo</cp:lastModifiedBy>
  <cp:lastPrinted>2022-05-29T00:00:29Z</cp:lastPrinted>
  <dcterms:created xsi:type="dcterms:W3CDTF">2021-09-01T01:26:04Z</dcterms:created>
  <dcterms:modified xsi:type="dcterms:W3CDTF">2022-05-29T00:00:29Z</dcterms:modified>
</cp:coreProperties>
</file>